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9DDEE6F-5553-4749-93C7-6BE93E2DAD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Лист1!$B$7:$P$121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0" i="1" l="1"/>
  <c r="O121" i="1"/>
  <c r="O11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7" i="1"/>
  <c r="M118" i="1"/>
  <c r="M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9" i="1"/>
  <c r="O116" i="1" l="1"/>
  <c r="O112" i="1"/>
  <c r="O108" i="1"/>
  <c r="O104" i="1"/>
  <c r="O100" i="1"/>
  <c r="O96" i="1"/>
  <c r="O92" i="1"/>
  <c r="O88" i="1"/>
  <c r="O84" i="1"/>
  <c r="O80" i="1"/>
  <c r="O76" i="1"/>
  <c r="O72" i="1"/>
  <c r="O68" i="1"/>
  <c r="O64" i="1"/>
  <c r="O60" i="1"/>
  <c r="O48" i="1"/>
  <c r="O44" i="1"/>
  <c r="O40" i="1"/>
  <c r="O36" i="1"/>
  <c r="O32" i="1"/>
  <c r="O28" i="1"/>
  <c r="O24" i="1"/>
  <c r="O12" i="1"/>
  <c r="O9" i="1"/>
  <c r="O115" i="1"/>
  <c r="O111" i="1"/>
  <c r="O107" i="1"/>
  <c r="O103" i="1"/>
  <c r="O99" i="1"/>
  <c r="O95" i="1"/>
  <c r="O91" i="1"/>
  <c r="O87" i="1"/>
  <c r="O83" i="1"/>
  <c r="O75" i="1"/>
  <c r="O71" i="1"/>
  <c r="O67" i="1"/>
  <c r="O63" i="1"/>
  <c r="O59" i="1"/>
  <c r="O51" i="1"/>
  <c r="O47" i="1"/>
  <c r="O43" i="1"/>
  <c r="O39" i="1"/>
  <c r="O35" i="1"/>
  <c r="O31" i="1"/>
  <c r="O27" i="1"/>
  <c r="O23" i="1"/>
  <c r="O19" i="1"/>
  <c r="O15" i="1"/>
  <c r="O11" i="1"/>
  <c r="O118" i="1"/>
  <c r="O114" i="1"/>
  <c r="O110" i="1"/>
  <c r="O106" i="1"/>
  <c r="O102" i="1"/>
  <c r="O98" i="1"/>
  <c r="O94" i="1"/>
  <c r="O90" i="1"/>
  <c r="O86" i="1"/>
  <c r="O82" i="1"/>
  <c r="O78" i="1"/>
  <c r="O74" i="1"/>
  <c r="O70" i="1"/>
  <c r="O66" i="1"/>
  <c r="O62" i="1"/>
  <c r="O58" i="1"/>
  <c r="O50" i="1"/>
  <c r="O46" i="1"/>
  <c r="O42" i="1"/>
  <c r="O38" i="1"/>
  <c r="O34" i="1"/>
  <c r="O30" i="1"/>
  <c r="O26" i="1"/>
  <c r="O22" i="1"/>
  <c r="O18" i="1"/>
  <c r="O14" i="1"/>
  <c r="O10" i="1"/>
  <c r="O117" i="1"/>
  <c r="O113" i="1"/>
  <c r="O109" i="1"/>
  <c r="O105" i="1"/>
  <c r="O101" i="1"/>
  <c r="O97" i="1"/>
  <c r="O93" i="1"/>
  <c r="O89" i="1"/>
  <c r="O85" i="1"/>
  <c r="O81" i="1"/>
  <c r="O77" i="1"/>
  <c r="O73" i="1"/>
  <c r="O69" i="1"/>
  <c r="O65" i="1"/>
  <c r="O61" i="1"/>
  <c r="O49" i="1"/>
  <c r="O45" i="1"/>
  <c r="O41" i="1"/>
  <c r="O37" i="1"/>
  <c r="O33" i="1"/>
  <c r="O29" i="1"/>
  <c r="O25" i="1"/>
  <c r="O17" i="1"/>
  <c r="O57" i="1"/>
  <c r="O56" i="1"/>
  <c r="O55" i="1"/>
  <c r="O54" i="1"/>
  <c r="O53" i="1"/>
  <c r="O52" i="1"/>
  <c r="O21" i="1"/>
  <c r="O20" i="1"/>
  <c r="O16" i="1"/>
  <c r="O13" i="1"/>
  <c r="O79" i="1"/>
</calcChain>
</file>

<file path=xl/sharedStrings.xml><?xml version="1.0" encoding="utf-8"?>
<sst xmlns="http://schemas.openxmlformats.org/spreadsheetml/2006/main" count="459" uniqueCount="139">
  <si>
    <t>Перечень малооборачиваемых запасов ТМЦ</t>
  </si>
  <si>
    <t>№ п/п</t>
  </si>
  <si>
    <t>Структурное подразделение</t>
  </si>
  <si>
    <t>Склад</t>
  </si>
  <si>
    <t>Наименование тмц</t>
  </si>
  <si>
    <t>Ед. изм.</t>
  </si>
  <si>
    <t>кол-во</t>
  </si>
  <si>
    <t>Коэффициент тех. состояния (Ктс)</t>
  </si>
  <si>
    <t>Коэффициент востребованности (Кв)</t>
  </si>
  <si>
    <t>Коэффициент ликвидности (Кл)</t>
  </si>
  <si>
    <t>Среднерыночная цена с НДС и ТЗР (руб) (Цст)</t>
  </si>
  <si>
    <t>Стартовая цена с НДС и ТЗР (руб) (Цст)</t>
  </si>
  <si>
    <t xml:space="preserve">Стоимость на основании стартовой цены с НДС ТЗР (руб) </t>
  </si>
  <si>
    <t>примечание</t>
  </si>
  <si>
    <t>ЦСиП СП</t>
  </si>
  <si>
    <t>Патрон Е-27 керамический б/у</t>
  </si>
  <si>
    <t>Автомат АП-50 25А б/у</t>
  </si>
  <si>
    <t>шт</t>
  </si>
  <si>
    <t>м</t>
  </si>
  <si>
    <t>Вилка телеф.б/у</t>
  </si>
  <si>
    <t>(3-04)</t>
  </si>
  <si>
    <t>Выключатель одноклавишный откр.тип б/у</t>
  </si>
  <si>
    <t>Задв.водопровод.шар.1/2 б/у</t>
  </si>
  <si>
    <t>Задв.водопровод.шар.3/4 б/у</t>
  </si>
  <si>
    <t>Замок накладной 3H1-8 б/у</t>
  </si>
  <si>
    <t>Контактор КТ6633с-УЗ-250А-380v б/у</t>
  </si>
  <si>
    <t>Контактор малогабарит.КМН23210 32А б/у</t>
  </si>
  <si>
    <t>Лампа Navigator энерг.сбер.с хранения</t>
  </si>
  <si>
    <t>Лента изоляционная ПВХ 15х20 б/у</t>
  </si>
  <si>
    <t>Подводка д/воды шланг 1м б/у</t>
  </si>
  <si>
    <t>Реле РУ-21-УХЛ 4 б/у</t>
  </si>
  <si>
    <t>Розетка откр.тип двойная б/у</t>
  </si>
  <si>
    <t>Розетка откр.тип одинарная б/у</t>
  </si>
  <si>
    <t>РУ-21 б/у</t>
  </si>
  <si>
    <t>Аккумулятор DELTA DTМ 12045 4,5А б/у</t>
  </si>
  <si>
    <t>Лампа электрическая Б 220-230-100-3 с хранения</t>
  </si>
  <si>
    <t>Вилы без черенка б/у</t>
  </si>
  <si>
    <t>Вилы садовые б/у</t>
  </si>
  <si>
    <t>Выкл.автомат.Shnaider C60N 3A б/у</t>
  </si>
  <si>
    <t>Выкл.автомат.АВВS234 6А б/у</t>
  </si>
  <si>
    <t>Гофра ПВХ ф25 50м б/у</t>
  </si>
  <si>
    <t>Грабли без черенка б/у</t>
  </si>
  <si>
    <t>Двигатель АИР 112 М4 5,5кВт б/у</t>
  </si>
  <si>
    <t>Звонок громкого боя б/у</t>
  </si>
  <si>
    <t>Кабель АВВГ 4х2,5мм 74м б/у</t>
  </si>
  <si>
    <t>Кабель АВВГ 4х35мм 33м б/у</t>
  </si>
  <si>
    <t>Консоль д/лотков 15х10 12шт б/у</t>
  </si>
  <si>
    <t>Консоль д/лотков 15х10 20шт б/у</t>
  </si>
  <si>
    <t>Контактор МК-2-20Б 220В пост.63А б/у</t>
  </si>
  <si>
    <t>Лампа Philips Philinea 230V 35W б/у</t>
  </si>
  <si>
    <t>Лампа газоразр.натриевая LHP-T 400 E40 400W б/у</t>
  </si>
  <si>
    <t>Лампа индикаторная светодиодная с хранения</t>
  </si>
  <si>
    <t>Лампа накаливания 36V 60W с хранения</t>
  </si>
  <si>
    <t>Лампа светодиодная NLL-T8 с хранения</t>
  </si>
  <si>
    <t>Металлорукав IEK-РЗ-ЦХ-32 бухта 25м б/у</t>
  </si>
  <si>
    <t>Муфта метал.25 б/у</t>
  </si>
  <si>
    <t>Светильник переносной б/у</t>
  </si>
  <si>
    <t>Светодиод 220В белый б/у</t>
  </si>
  <si>
    <t>Светодиод 220В желтый б/у</t>
  </si>
  <si>
    <t>Светодиод 220В зеленый б/у</t>
  </si>
  <si>
    <t>Светодиод 220В красный б/у</t>
  </si>
  <si>
    <t>Трансформатор тока ТНШЛ-066.5000А б/у</t>
  </si>
  <si>
    <t>Трансформатор тока ТПЛ-10 У3-200/5 б/у</t>
  </si>
  <si>
    <t>Трансформатор тока ТПОЛ-10 600/5 б/у</t>
  </si>
  <si>
    <t>Трансформатор тока ТШЛ-2000 б/у</t>
  </si>
  <si>
    <t>Трансформатор тока ТШЛ-3000 б/у</t>
  </si>
  <si>
    <t>Трансформатор тока ТШЛ-4000 б/у</t>
  </si>
  <si>
    <t>Трансформатор тока ТШЛ-5000 б/у</t>
  </si>
  <si>
    <t>Трансформатор ТС-100 б/у</t>
  </si>
  <si>
    <t>Трубка медная ф10 3м б/у</t>
  </si>
  <si>
    <t>Хомут ремонтный 20 б/у</t>
  </si>
  <si>
    <t>Хомут ремонтный 25 б/у</t>
  </si>
  <si>
    <t>Хомут ремонтный 32 б/у</t>
  </si>
  <si>
    <t>Хомут ремонтный 50 б/у</t>
  </si>
  <si>
    <t>Хомут ремонтный 70 б/у</t>
  </si>
  <si>
    <t>Э/д 5АИ90L 4У2 2,2кВт б/у</t>
  </si>
  <si>
    <t>Э/д АИР80В6 1,1кВт без крышки б/у</t>
  </si>
  <si>
    <t>Эл.двиг.2ДАТ-100-250-1,5У1 0,25кВт б/у</t>
  </si>
  <si>
    <t>Эл.двигатель 4АА63А4 0,25 кВт б/у</t>
  </si>
  <si>
    <t>Элемент нагревательный chromalox 80W б/у</t>
  </si>
  <si>
    <t>Выключатель пакетный ПВ3-16М1 б/у</t>
  </si>
  <si>
    <t>Выключатель пакетный ПВ3-16М3 б/у</t>
  </si>
  <si>
    <t>Кабель 30КСТМ2-АТ 30вт/м б/у</t>
  </si>
  <si>
    <t>Кабель КВПЭФУ-5е 2х2х0,52 б/у</t>
  </si>
  <si>
    <t>Кабель КИПВЭнг 2х2х0,60 б/у</t>
  </si>
  <si>
    <t>Коробка монтажная КМ43 20У3 б/у</t>
  </si>
  <si>
    <t>Лампочка д/фонарика б/у</t>
  </si>
  <si>
    <t>Пружина ST216 б/у</t>
  </si>
  <si>
    <t>Реле РВ-143 б/у</t>
  </si>
  <si>
    <t>Рубильник РВ 3ф 380В б/у</t>
  </si>
  <si>
    <t>Ручки д/молотка б/у</t>
  </si>
  <si>
    <t>Термоусадка б/у</t>
  </si>
  <si>
    <t>Трубка ПВХ б/у</t>
  </si>
  <si>
    <t>Крыльчатка полиамидная КП 4.400.014 с гайкой б/у</t>
  </si>
  <si>
    <t>Э/д АБ63А4ВУХЛ1 0,25кВт 1320об/мин IM3281 Б/у</t>
  </si>
  <si>
    <t>Катушка отключения ВМПЭ-10 5СЯ.520.302.01 б/у</t>
  </si>
  <si>
    <t>Кабель АВВГ 3х2,5 (NPE)-0,66 б/у</t>
  </si>
  <si>
    <t>Кабель АВВГ 5х10 б/у</t>
  </si>
  <si>
    <t>Кабель АВВГ 5х16 б/у</t>
  </si>
  <si>
    <t>Провод АПВ1х6 б/у</t>
  </si>
  <si>
    <t>Ролики для протяжки кабеля б/у</t>
  </si>
  <si>
    <t>Блок Бесперибойного Питания ББП-30 30А 220В б/у</t>
  </si>
  <si>
    <t>Вык.1кл. Schneider РОНДО накл.6А 220В ВА-66-102Б б/у</t>
  </si>
  <si>
    <t>Вык.накладной одноклавишный б/у</t>
  </si>
  <si>
    <t>Выкл.автомат.АВВ Tmax Sace Т6N 1000А б/у</t>
  </si>
  <si>
    <t>Выкл.накладной б/у</t>
  </si>
  <si>
    <t>Выкл.пакетный ПВ-1-16-ip56 10А 380В б/у</t>
  </si>
  <si>
    <t>Выключатель автоматический IEK 2Р 16А б/у</t>
  </si>
  <si>
    <t>Гофра 1" б/у</t>
  </si>
  <si>
    <t>Грабли веерные б/у</t>
  </si>
  <si>
    <t>Грабли прямые б/у</t>
  </si>
  <si>
    <t>Доводчик дверной Dorma TS б/у</t>
  </si>
  <si>
    <t>Защита дифер.Д3 Т-1 б/у</t>
  </si>
  <si>
    <t>Катушка КХ U100В б/у</t>
  </si>
  <si>
    <t>Катушка РВ-813 202В б/у</t>
  </si>
  <si>
    <t>Клеммная колодка 18 контактов 10А б/у</t>
  </si>
  <si>
    <t>Контактор МК2-20БУЗ б/у</t>
  </si>
  <si>
    <t>Контактор ПМЛ - 2100 220В б/у</t>
  </si>
  <si>
    <t>Коробка монтажная огнеупорная КМ-О(2К) - IP41 б/у</t>
  </si>
  <si>
    <t>Коробка распаячная КМ-41222 б/у</t>
  </si>
  <si>
    <t>Лампа накаливания 36В 60Вт с хранения</t>
  </si>
  <si>
    <t>Лопасть для двиг.обдува тр-ра пл.б/у</t>
  </si>
  <si>
    <t>Патрон Е-27 б/у</t>
  </si>
  <si>
    <t>Патрон Е27 220В 4А фарфор б/у</t>
  </si>
  <si>
    <t>Плата сопротивлений положений ОПН шкафа МЗ-4 б/у</t>
  </si>
  <si>
    <t>Подвязка д/кабел.бирок б/у</t>
  </si>
  <si>
    <t>Рубильник 3 фазы 1500А б/у</t>
  </si>
  <si>
    <t>(3-05)</t>
  </si>
  <si>
    <t>(3-03)</t>
  </si>
  <si>
    <t>(3-02)</t>
  </si>
  <si>
    <t>(4-09)</t>
  </si>
  <si>
    <t>(3-10)</t>
  </si>
  <si>
    <t>(3-11)</t>
  </si>
  <si>
    <t>(3-06)</t>
  </si>
  <si>
    <t xml:space="preserve">Учетная цена без НДС  (руб.) </t>
  </si>
  <si>
    <t>ЦСиП РП</t>
  </si>
  <si>
    <t xml:space="preserve">Стоимость на основании среднерыночной цены с НДС ТЗР (руб) </t>
  </si>
  <si>
    <t>ИТОГО</t>
  </si>
  <si>
    <t>Члены комиссии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</si>
</sst>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7" fillId="0" borderId="0"/>
    <xf numFmtId="0" fontId="8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65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 wrapText="1"/>
    </xf>
    <xf numFmtId="2" fontId="0" fillId="2" borderId="4" xfId="0" applyNumberFormat="1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vertical="top"/>
    </xf>
    <xf numFmtId="2" fontId="4" fillId="0" borderId="4" xfId="1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2" fontId="10" fillId="0" borderId="4" xfId="0" applyNumberFormat="1" applyFont="1" applyFill="1" applyBorder="1" applyAlignment="1">
      <alignment horizontal="center" vertical="center" wrapText="1"/>
    </xf>
    <xf numFmtId="2" fontId="10" fillId="2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wrapText="1"/>
    </xf>
    <xf numFmtId="0" fontId="0" fillId="0" borderId="4" xfId="0" applyFont="1" applyBorder="1" applyAlignment="1">
      <alignment horizontal="center"/>
    </xf>
    <xf numFmtId="2" fontId="3" fillId="0" borderId="4" xfId="1" applyNumberFormat="1" applyFont="1" applyFill="1" applyBorder="1" applyAlignment="1">
      <alignment horizontal="center" vertical="center"/>
    </xf>
    <xf numFmtId="4" fontId="3" fillId="0" borderId="4" xfId="1" applyNumberFormat="1" applyFont="1" applyFill="1" applyBorder="1" applyAlignment="1">
      <alignment vertical="top"/>
    </xf>
    <xf numFmtId="0" fontId="0" fillId="0" borderId="4" xfId="0" applyFont="1" applyBorder="1"/>
    <xf numFmtId="2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0" borderId="4" xfId="1" applyNumberFormat="1" applyFont="1" applyFill="1" applyBorder="1" applyAlignment="1">
      <alignment horizontal="center" vertical="center"/>
    </xf>
    <xf numFmtId="4" fontId="0" fillId="0" borderId="4" xfId="1" applyNumberFormat="1" applyFont="1" applyFill="1" applyBorder="1" applyAlignment="1">
      <alignment vertical="top"/>
    </xf>
    <xf numFmtId="165" fontId="0" fillId="2" borderId="4" xfId="0" applyNumberFormat="1" applyFont="1" applyFill="1" applyBorder="1" applyAlignment="1">
      <alignment horizontal="center" vertical="center" wrapText="1"/>
    </xf>
    <xf numFmtId="4" fontId="0" fillId="2" borderId="4" xfId="0" applyNumberFormat="1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vertical="top"/>
    </xf>
    <xf numFmtId="2" fontId="1" fillId="0" borderId="4" xfId="1" applyNumberFormat="1" applyFont="1" applyFill="1" applyBorder="1" applyAlignment="1">
      <alignment horizontal="center" vertical="center"/>
    </xf>
    <xf numFmtId="4" fontId="1" fillId="0" borderId="4" xfId="1" applyNumberFormat="1" applyFont="1" applyFill="1" applyBorder="1" applyAlignment="1">
      <alignment vertical="top"/>
    </xf>
    <xf numFmtId="4" fontId="0" fillId="0" borderId="4" xfId="0" applyNumberFormat="1" applyBorder="1"/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NumberFormat="1" applyAlignment="1">
      <alignment wrapText="1"/>
    </xf>
  </cellXfs>
  <cellStyles count="9">
    <cellStyle name="Normal" xfId="3" xr:uid="{00000000-0005-0000-0000-000000000000}"/>
    <cellStyle name="Обычный" xfId="0" builtinId="0"/>
    <cellStyle name="Обычный 2" xfId="1" xr:uid="{00000000-0005-0000-0000-000002000000}"/>
    <cellStyle name="Обычный 2 2" xfId="6" xr:uid="{95D96DFF-0FE0-4D00-93EF-54A6E5E6C2BB}"/>
    <cellStyle name="Обычный 3" xfId="2" xr:uid="{00000000-0005-0000-0000-000003000000}"/>
    <cellStyle name="Финансовый 2" xfId="5" xr:uid="{00000000-0005-0000-0000-000004000000}"/>
    <cellStyle name="Финансовый 2 2" xfId="8" xr:uid="{49A5F9FC-7375-4D1E-911B-71ED432569AD}"/>
    <cellStyle name="Финансовый 2 3" xfId="7" xr:uid="{9C396692-620C-45E8-9260-B3EE8FBF7DE1}"/>
    <cellStyle name="Финансовый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122"/>
  <sheetViews>
    <sheetView tabSelected="1" workbookViewId="0">
      <selection activeCell="E131" sqref="E131"/>
    </sheetView>
  </sheetViews>
  <sheetFormatPr defaultRowHeight="15" x14ac:dyDescent="0.25"/>
  <cols>
    <col min="2" max="2" width="9" customWidth="1"/>
    <col min="3" max="4" width="9.140625" hidden="1" customWidth="1"/>
    <col min="5" max="5" width="56" customWidth="1"/>
    <col min="6" max="6" width="14.85546875" customWidth="1"/>
    <col min="7" max="7" width="15.7109375" customWidth="1"/>
    <col min="8" max="8" width="14.42578125" hidden="1" customWidth="1"/>
    <col min="9" max="9" width="14.7109375" hidden="1" customWidth="1"/>
    <col min="10" max="10" width="11.5703125" hidden="1" customWidth="1"/>
    <col min="11" max="11" width="11.85546875" hidden="1" customWidth="1"/>
    <col min="12" max="12" width="12.5703125" hidden="1" customWidth="1"/>
    <col min="13" max="13" width="6" hidden="1" customWidth="1"/>
    <col min="14" max="14" width="27" customWidth="1"/>
    <col min="15" max="15" width="0.140625" customWidth="1"/>
    <col min="16" max="16" width="13.85546875" hidden="1" customWidth="1"/>
  </cols>
  <sheetData>
    <row r="2" spans="2:16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x14ac:dyDescent="0.25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2:16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x14ac:dyDescent="0.25">
      <c r="B5" s="43" t="s">
        <v>0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2:16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28.25" customHeight="1" x14ac:dyDescent="0.25">
      <c r="B7" s="2" t="s">
        <v>1</v>
      </c>
      <c r="C7" s="2" t="s">
        <v>2</v>
      </c>
      <c r="D7" s="3" t="s">
        <v>3</v>
      </c>
      <c r="E7" s="3" t="s">
        <v>4</v>
      </c>
      <c r="F7" s="2" t="s">
        <v>5</v>
      </c>
      <c r="G7" s="3" t="s">
        <v>6</v>
      </c>
      <c r="H7" s="2" t="s">
        <v>134</v>
      </c>
      <c r="I7" s="2" t="s">
        <v>7</v>
      </c>
      <c r="J7" s="2" t="s">
        <v>8</v>
      </c>
      <c r="K7" s="2" t="s">
        <v>9</v>
      </c>
      <c r="L7" s="4" t="s">
        <v>10</v>
      </c>
      <c r="M7" s="5" t="s">
        <v>136</v>
      </c>
      <c r="N7" s="6" t="s">
        <v>11</v>
      </c>
      <c r="O7" s="5" t="s">
        <v>12</v>
      </c>
      <c r="P7" s="6" t="s">
        <v>13</v>
      </c>
    </row>
    <row r="8" spans="2:16" x14ac:dyDescent="0.25">
      <c r="B8" s="7">
        <v>1</v>
      </c>
      <c r="C8" s="7">
        <v>2</v>
      </c>
      <c r="D8" s="7">
        <v>3</v>
      </c>
      <c r="E8" s="7">
        <v>2</v>
      </c>
      <c r="F8" s="7">
        <v>3</v>
      </c>
      <c r="G8" s="7">
        <v>4</v>
      </c>
      <c r="H8" s="7">
        <v>3.8</v>
      </c>
      <c r="I8" s="7">
        <v>4.2</v>
      </c>
      <c r="J8" s="7">
        <v>4.5999999999999996</v>
      </c>
      <c r="K8" s="7">
        <v>5</v>
      </c>
      <c r="L8" s="7">
        <v>5.4</v>
      </c>
      <c r="M8" s="7">
        <v>5.8</v>
      </c>
      <c r="N8" s="7">
        <v>5</v>
      </c>
      <c r="O8" s="7">
        <v>14</v>
      </c>
      <c r="P8" s="7">
        <v>15</v>
      </c>
    </row>
    <row r="9" spans="2:16" x14ac:dyDescent="0.25">
      <c r="B9" s="8">
        <v>1</v>
      </c>
      <c r="C9" s="11" t="s">
        <v>14</v>
      </c>
      <c r="D9" s="11" t="s">
        <v>20</v>
      </c>
      <c r="E9" s="24" t="s">
        <v>19</v>
      </c>
      <c r="F9" s="13" t="s">
        <v>17</v>
      </c>
      <c r="G9" s="14">
        <v>2</v>
      </c>
      <c r="H9" s="19">
        <v>11.2</v>
      </c>
      <c r="I9" s="9">
        <v>30</v>
      </c>
      <c r="J9" s="8"/>
      <c r="K9" s="9"/>
      <c r="L9" s="22">
        <v>28.4</v>
      </c>
      <c r="M9" s="22">
        <f>L9*G9</f>
        <v>56.8</v>
      </c>
      <c r="N9" s="21">
        <f>L9-L9*I9/100</f>
        <v>19.88</v>
      </c>
      <c r="O9" s="21">
        <f>N9*G9</f>
        <v>39.76</v>
      </c>
      <c r="P9" s="9"/>
    </row>
    <row r="10" spans="2:16" x14ac:dyDescent="0.25">
      <c r="B10" s="8">
        <v>2</v>
      </c>
      <c r="C10" s="11" t="s">
        <v>14</v>
      </c>
      <c r="D10" s="11" t="s">
        <v>20</v>
      </c>
      <c r="E10" s="24" t="s">
        <v>21</v>
      </c>
      <c r="F10" s="13" t="s">
        <v>17</v>
      </c>
      <c r="G10" s="15">
        <v>15</v>
      </c>
      <c r="H10" s="15">
        <v>52</v>
      </c>
      <c r="I10" s="9">
        <v>20</v>
      </c>
      <c r="J10" s="8"/>
      <c r="K10" s="9"/>
      <c r="L10" s="15">
        <v>81.599999999999994</v>
      </c>
      <c r="M10" s="22">
        <f t="shared" ref="M10:M73" si="0">L10*G10</f>
        <v>1224</v>
      </c>
      <c r="N10" s="21">
        <f t="shared" ref="N10:N73" si="1">L10-L10*I10/100</f>
        <v>65.28</v>
      </c>
      <c r="O10" s="21">
        <f t="shared" ref="O10:O73" si="2">N10*G10</f>
        <v>979.2</v>
      </c>
      <c r="P10" s="9"/>
    </row>
    <row r="11" spans="2:16" x14ac:dyDescent="0.25">
      <c r="B11" s="8">
        <v>3</v>
      </c>
      <c r="C11" s="11" t="s">
        <v>14</v>
      </c>
      <c r="D11" s="11" t="s">
        <v>20</v>
      </c>
      <c r="E11" s="24" t="s">
        <v>22</v>
      </c>
      <c r="F11" s="13" t="s">
        <v>17</v>
      </c>
      <c r="G11" s="15">
        <v>10</v>
      </c>
      <c r="H11" s="19">
        <v>79.92</v>
      </c>
      <c r="I11" s="9">
        <v>30</v>
      </c>
      <c r="J11" s="8"/>
      <c r="K11" s="9"/>
      <c r="L11" s="19">
        <v>142.47</v>
      </c>
      <c r="M11" s="22">
        <f t="shared" si="0"/>
        <v>1424.7</v>
      </c>
      <c r="N11" s="21">
        <f t="shared" si="1"/>
        <v>99.728999999999985</v>
      </c>
      <c r="O11" s="21">
        <f t="shared" si="2"/>
        <v>997.28999999999985</v>
      </c>
      <c r="P11" s="9"/>
    </row>
    <row r="12" spans="2:16" x14ac:dyDescent="0.25">
      <c r="B12" s="8">
        <v>4</v>
      </c>
      <c r="C12" s="11" t="s">
        <v>14</v>
      </c>
      <c r="D12" s="11" t="s">
        <v>20</v>
      </c>
      <c r="E12" s="24" t="s">
        <v>23</v>
      </c>
      <c r="F12" s="13" t="s">
        <v>17</v>
      </c>
      <c r="G12" s="15">
        <v>7</v>
      </c>
      <c r="H12" s="19">
        <v>108.5</v>
      </c>
      <c r="I12" s="9">
        <v>30</v>
      </c>
      <c r="J12" s="8"/>
      <c r="K12" s="9"/>
      <c r="L12" s="19">
        <v>190.8</v>
      </c>
      <c r="M12" s="22">
        <f t="shared" si="0"/>
        <v>1335.6000000000001</v>
      </c>
      <c r="N12" s="21">
        <f t="shared" si="1"/>
        <v>133.56</v>
      </c>
      <c r="O12" s="21">
        <f t="shared" si="2"/>
        <v>934.92000000000007</v>
      </c>
      <c r="P12" s="9"/>
    </row>
    <row r="13" spans="2:16" x14ac:dyDescent="0.25">
      <c r="B13" s="8">
        <v>5</v>
      </c>
      <c r="C13" s="11" t="s">
        <v>14</v>
      </c>
      <c r="D13" s="11" t="s">
        <v>20</v>
      </c>
      <c r="E13" s="23" t="s">
        <v>24</v>
      </c>
      <c r="F13" s="13" t="s">
        <v>17</v>
      </c>
      <c r="G13" s="15">
        <v>7</v>
      </c>
      <c r="H13" s="19">
        <v>1700</v>
      </c>
      <c r="I13" s="9">
        <v>20</v>
      </c>
      <c r="J13" s="8"/>
      <c r="K13" s="9"/>
      <c r="L13" s="19">
        <v>2734.8</v>
      </c>
      <c r="M13" s="22">
        <f t="shared" si="0"/>
        <v>19143.600000000002</v>
      </c>
      <c r="N13" s="21">
        <f t="shared" si="1"/>
        <v>2187.84</v>
      </c>
      <c r="O13" s="21">
        <f t="shared" si="2"/>
        <v>15314.880000000001</v>
      </c>
      <c r="P13" s="9"/>
    </row>
    <row r="14" spans="2:16" x14ac:dyDescent="0.25">
      <c r="B14" s="8">
        <v>6</v>
      </c>
      <c r="C14" s="11" t="s">
        <v>14</v>
      </c>
      <c r="D14" s="11" t="s">
        <v>20</v>
      </c>
      <c r="E14" s="24" t="s">
        <v>25</v>
      </c>
      <c r="F14" s="13" t="s">
        <v>17</v>
      </c>
      <c r="G14" s="15">
        <v>1</v>
      </c>
      <c r="H14" s="19">
        <v>6570.42</v>
      </c>
      <c r="I14" s="9">
        <v>50</v>
      </c>
      <c r="J14" s="8"/>
      <c r="K14" s="9"/>
      <c r="L14" s="19">
        <v>21645</v>
      </c>
      <c r="M14" s="22">
        <f t="shared" si="0"/>
        <v>21645</v>
      </c>
      <c r="N14" s="21">
        <f t="shared" si="1"/>
        <v>10822.5</v>
      </c>
      <c r="O14" s="21">
        <f t="shared" si="2"/>
        <v>10822.5</v>
      </c>
      <c r="P14" s="9"/>
    </row>
    <row r="15" spans="2:16" x14ac:dyDescent="0.25">
      <c r="B15" s="8">
        <v>7</v>
      </c>
      <c r="C15" s="11" t="s">
        <v>14</v>
      </c>
      <c r="D15" s="11" t="s">
        <v>20</v>
      </c>
      <c r="E15" s="24" t="s">
        <v>26</v>
      </c>
      <c r="F15" s="13" t="s">
        <v>17</v>
      </c>
      <c r="G15" s="15">
        <v>1</v>
      </c>
      <c r="H15" s="19">
        <v>535.5</v>
      </c>
      <c r="I15" s="9">
        <v>10</v>
      </c>
      <c r="J15" s="8"/>
      <c r="K15" s="9"/>
      <c r="L15" s="15">
        <v>780</v>
      </c>
      <c r="M15" s="22">
        <f t="shared" si="0"/>
        <v>780</v>
      </c>
      <c r="N15" s="21">
        <f t="shared" si="1"/>
        <v>702</v>
      </c>
      <c r="O15" s="21">
        <f t="shared" si="2"/>
        <v>702</v>
      </c>
      <c r="P15" s="9"/>
    </row>
    <row r="16" spans="2:16" x14ac:dyDescent="0.25">
      <c r="B16" s="8">
        <v>8</v>
      </c>
      <c r="C16" s="28" t="s">
        <v>14</v>
      </c>
      <c r="D16" s="28" t="s">
        <v>20</v>
      </c>
      <c r="E16" s="24" t="s">
        <v>27</v>
      </c>
      <c r="F16" s="13" t="s">
        <v>17</v>
      </c>
      <c r="G16" s="15">
        <v>17</v>
      </c>
      <c r="H16" s="19">
        <v>77</v>
      </c>
      <c r="I16" s="9">
        <v>30</v>
      </c>
      <c r="J16" s="8"/>
      <c r="K16" s="9"/>
      <c r="L16" s="15">
        <v>157</v>
      </c>
      <c r="M16" s="29">
        <f t="shared" si="0"/>
        <v>2669</v>
      </c>
      <c r="N16" s="30">
        <f t="shared" si="1"/>
        <v>109.9</v>
      </c>
      <c r="O16" s="30">
        <f t="shared" si="2"/>
        <v>1868.3000000000002</v>
      </c>
      <c r="P16" s="9"/>
    </row>
    <row r="17" spans="2:16" x14ac:dyDescent="0.25">
      <c r="B17" s="8">
        <v>9</v>
      </c>
      <c r="C17" s="11" t="s">
        <v>14</v>
      </c>
      <c r="D17" s="11" t="s">
        <v>20</v>
      </c>
      <c r="E17" s="24" t="s">
        <v>28</v>
      </c>
      <c r="F17" s="13" t="s">
        <v>17</v>
      </c>
      <c r="G17" s="15">
        <v>32</v>
      </c>
      <c r="H17" s="19">
        <v>22</v>
      </c>
      <c r="I17" s="9">
        <v>50</v>
      </c>
      <c r="J17" s="8"/>
      <c r="K17" s="9"/>
      <c r="L17" s="19">
        <v>56.71</v>
      </c>
      <c r="M17" s="22">
        <f t="shared" si="0"/>
        <v>1814.72</v>
      </c>
      <c r="N17" s="21">
        <f t="shared" si="1"/>
        <v>28.355</v>
      </c>
      <c r="O17" s="21">
        <f t="shared" si="2"/>
        <v>907.36</v>
      </c>
      <c r="P17" s="9"/>
    </row>
    <row r="18" spans="2:16" x14ac:dyDescent="0.25">
      <c r="B18" s="8">
        <v>10</v>
      </c>
      <c r="C18" s="11" t="s">
        <v>14</v>
      </c>
      <c r="D18" s="11" t="s">
        <v>20</v>
      </c>
      <c r="E18" s="24" t="s">
        <v>29</v>
      </c>
      <c r="F18" s="13" t="s">
        <v>17</v>
      </c>
      <c r="G18" s="15">
        <v>4</v>
      </c>
      <c r="H18" s="19">
        <v>89.6</v>
      </c>
      <c r="I18" s="9">
        <v>30</v>
      </c>
      <c r="J18" s="8"/>
      <c r="K18" s="9"/>
      <c r="L18" s="19">
        <v>939.2</v>
      </c>
      <c r="M18" s="22">
        <f t="shared" si="0"/>
        <v>3756.8</v>
      </c>
      <c r="N18" s="21">
        <f t="shared" si="1"/>
        <v>657.44</v>
      </c>
      <c r="O18" s="21">
        <f t="shared" si="2"/>
        <v>2629.76</v>
      </c>
      <c r="P18" s="9"/>
    </row>
    <row r="19" spans="2:16" x14ac:dyDescent="0.25">
      <c r="B19" s="8">
        <v>11</v>
      </c>
      <c r="C19" s="11" t="s">
        <v>14</v>
      </c>
      <c r="D19" s="11" t="s">
        <v>20</v>
      </c>
      <c r="E19" s="24" t="s">
        <v>30</v>
      </c>
      <c r="F19" s="13" t="s">
        <v>17</v>
      </c>
      <c r="G19" s="15">
        <v>13</v>
      </c>
      <c r="H19" s="19">
        <v>430.8</v>
      </c>
      <c r="I19" s="9">
        <v>70</v>
      </c>
      <c r="J19" s="8"/>
      <c r="K19" s="9"/>
      <c r="L19" s="19">
        <v>3740.4</v>
      </c>
      <c r="M19" s="22">
        <f t="shared" si="0"/>
        <v>48625.200000000004</v>
      </c>
      <c r="N19" s="21">
        <f t="shared" si="1"/>
        <v>1122.1199999999999</v>
      </c>
      <c r="O19" s="21">
        <f t="shared" si="2"/>
        <v>14587.559999999998</v>
      </c>
      <c r="P19" s="9"/>
    </row>
    <row r="20" spans="2:16" x14ac:dyDescent="0.25">
      <c r="B20" s="8">
        <v>12</v>
      </c>
      <c r="C20" s="28" t="s">
        <v>14</v>
      </c>
      <c r="D20" s="28" t="s">
        <v>20</v>
      </c>
      <c r="E20" s="24" t="s">
        <v>31</v>
      </c>
      <c r="F20" s="13" t="s">
        <v>17</v>
      </c>
      <c r="G20" s="15">
        <v>7</v>
      </c>
      <c r="H20" s="19">
        <v>32.92</v>
      </c>
      <c r="I20" s="9">
        <v>40</v>
      </c>
      <c r="J20" s="8"/>
      <c r="K20" s="9"/>
      <c r="L20" s="19">
        <v>97.51</v>
      </c>
      <c r="M20" s="29">
        <f t="shared" si="0"/>
        <v>682.57</v>
      </c>
      <c r="N20" s="30">
        <f t="shared" si="1"/>
        <v>58.506000000000007</v>
      </c>
      <c r="O20" s="30">
        <f t="shared" si="2"/>
        <v>409.54200000000003</v>
      </c>
      <c r="P20" s="9"/>
    </row>
    <row r="21" spans="2:16" x14ac:dyDescent="0.25">
      <c r="B21" s="8">
        <v>13</v>
      </c>
      <c r="C21" s="28" t="s">
        <v>14</v>
      </c>
      <c r="D21" s="28" t="s">
        <v>20</v>
      </c>
      <c r="E21" s="24" t="s">
        <v>32</v>
      </c>
      <c r="F21" s="13" t="s">
        <v>17</v>
      </c>
      <c r="G21" s="32">
        <v>2</v>
      </c>
      <c r="H21" s="19">
        <v>55.3</v>
      </c>
      <c r="I21" s="9">
        <v>40</v>
      </c>
      <c r="J21" s="8"/>
      <c r="K21" s="9"/>
      <c r="L21" s="19">
        <v>123.17</v>
      </c>
      <c r="M21" s="29">
        <f t="shared" si="0"/>
        <v>246.34</v>
      </c>
      <c r="N21" s="30">
        <f t="shared" si="1"/>
        <v>73.902000000000001</v>
      </c>
      <c r="O21" s="30">
        <f t="shared" si="2"/>
        <v>147.804</v>
      </c>
      <c r="P21" s="9"/>
    </row>
    <row r="22" spans="2:16" x14ac:dyDescent="0.25">
      <c r="B22" s="8">
        <v>14</v>
      </c>
      <c r="C22" s="11" t="s">
        <v>14</v>
      </c>
      <c r="D22" s="11" t="s">
        <v>20</v>
      </c>
      <c r="E22" s="24" t="s">
        <v>33</v>
      </c>
      <c r="F22" s="13" t="s">
        <v>17</v>
      </c>
      <c r="G22" s="16">
        <v>5</v>
      </c>
      <c r="H22" s="19">
        <v>430.8</v>
      </c>
      <c r="I22" s="9">
        <v>70</v>
      </c>
      <c r="J22" s="18"/>
      <c r="K22" s="9"/>
      <c r="L22" s="19">
        <v>3740.6</v>
      </c>
      <c r="M22" s="22">
        <f t="shared" si="0"/>
        <v>18703</v>
      </c>
      <c r="N22" s="21">
        <f t="shared" si="1"/>
        <v>1122.1799999999998</v>
      </c>
      <c r="O22" s="21">
        <f t="shared" si="2"/>
        <v>5610.9</v>
      </c>
      <c r="P22" s="9"/>
    </row>
    <row r="23" spans="2:16" x14ac:dyDescent="0.25">
      <c r="B23" s="8">
        <v>15</v>
      </c>
      <c r="C23" s="11" t="s">
        <v>14</v>
      </c>
      <c r="D23" s="11" t="s">
        <v>127</v>
      </c>
      <c r="E23" s="24" t="s">
        <v>34</v>
      </c>
      <c r="F23" s="13" t="s">
        <v>17</v>
      </c>
      <c r="G23" s="16">
        <v>10</v>
      </c>
      <c r="H23" s="19">
        <v>1522.73</v>
      </c>
      <c r="I23" s="9">
        <v>5</v>
      </c>
      <c r="J23" s="18"/>
      <c r="K23" s="9"/>
      <c r="L23" s="19">
        <v>1923.45</v>
      </c>
      <c r="M23" s="22">
        <f t="shared" si="0"/>
        <v>19234.5</v>
      </c>
      <c r="N23" s="21">
        <f t="shared" si="1"/>
        <v>1827.2775000000001</v>
      </c>
      <c r="O23" s="21">
        <f t="shared" si="2"/>
        <v>18272.775000000001</v>
      </c>
      <c r="P23" s="9"/>
    </row>
    <row r="24" spans="2:16" x14ac:dyDescent="0.25">
      <c r="B24" s="8">
        <v>16</v>
      </c>
      <c r="C24" s="11" t="s">
        <v>14</v>
      </c>
      <c r="D24" s="11" t="s">
        <v>127</v>
      </c>
      <c r="E24" s="24" t="s">
        <v>35</v>
      </c>
      <c r="F24" s="13" t="s">
        <v>17</v>
      </c>
      <c r="G24" s="16">
        <v>10</v>
      </c>
      <c r="H24" s="19">
        <v>5.92</v>
      </c>
      <c r="I24" s="10">
        <v>50</v>
      </c>
      <c r="J24" s="18"/>
      <c r="K24" s="10"/>
      <c r="L24" s="19">
        <v>14.52</v>
      </c>
      <c r="M24" s="22">
        <f t="shared" si="0"/>
        <v>145.19999999999999</v>
      </c>
      <c r="N24" s="21">
        <f t="shared" si="1"/>
        <v>7.26</v>
      </c>
      <c r="O24" s="21">
        <f t="shared" si="2"/>
        <v>72.599999999999994</v>
      </c>
      <c r="P24" s="10"/>
    </row>
    <row r="25" spans="2:16" x14ac:dyDescent="0.25">
      <c r="B25" s="8">
        <v>17</v>
      </c>
      <c r="C25" s="11" t="s">
        <v>14</v>
      </c>
      <c r="D25" s="11" t="s">
        <v>128</v>
      </c>
      <c r="E25" s="24" t="s">
        <v>16</v>
      </c>
      <c r="F25" s="13" t="s">
        <v>17</v>
      </c>
      <c r="G25" s="16">
        <v>2</v>
      </c>
      <c r="H25" s="19">
        <v>830.14</v>
      </c>
      <c r="I25" s="10">
        <v>60</v>
      </c>
      <c r="J25" s="18"/>
      <c r="K25" s="10"/>
      <c r="L25" s="19">
        <v>5449.08</v>
      </c>
      <c r="M25" s="22">
        <f t="shared" si="0"/>
        <v>10898.16</v>
      </c>
      <c r="N25" s="21">
        <f t="shared" si="1"/>
        <v>2179.6320000000001</v>
      </c>
      <c r="O25" s="21">
        <f t="shared" si="2"/>
        <v>4359.2640000000001</v>
      </c>
      <c r="P25" s="10"/>
    </row>
    <row r="26" spans="2:16" x14ac:dyDescent="0.25">
      <c r="B26" s="8">
        <v>18</v>
      </c>
      <c r="C26" s="11" t="s">
        <v>14</v>
      </c>
      <c r="D26" s="11" t="s">
        <v>128</v>
      </c>
      <c r="E26" s="24" t="s">
        <v>36</v>
      </c>
      <c r="F26" s="13" t="s">
        <v>17</v>
      </c>
      <c r="G26" s="16">
        <v>4</v>
      </c>
      <c r="H26" s="19">
        <v>177.33</v>
      </c>
      <c r="I26" s="10">
        <v>60</v>
      </c>
      <c r="J26" s="18"/>
      <c r="K26" s="10"/>
      <c r="L26" s="19">
        <v>926</v>
      </c>
      <c r="M26" s="22">
        <f t="shared" si="0"/>
        <v>3704</v>
      </c>
      <c r="N26" s="21">
        <f t="shared" si="1"/>
        <v>370.4</v>
      </c>
      <c r="O26" s="21">
        <f t="shared" si="2"/>
        <v>1481.6</v>
      </c>
      <c r="P26" s="10"/>
    </row>
    <row r="27" spans="2:16" x14ac:dyDescent="0.25">
      <c r="B27" s="8">
        <v>19</v>
      </c>
      <c r="C27" s="11" t="s">
        <v>14</v>
      </c>
      <c r="D27" s="11" t="s">
        <v>128</v>
      </c>
      <c r="E27" s="24" t="s">
        <v>37</v>
      </c>
      <c r="F27" s="13" t="s">
        <v>17</v>
      </c>
      <c r="G27" s="16">
        <v>3</v>
      </c>
      <c r="H27" s="19">
        <v>188.41</v>
      </c>
      <c r="I27" s="10">
        <v>60</v>
      </c>
      <c r="J27" s="18"/>
      <c r="K27" s="10"/>
      <c r="L27" s="19">
        <v>926</v>
      </c>
      <c r="M27" s="22">
        <f t="shared" si="0"/>
        <v>2778</v>
      </c>
      <c r="N27" s="21">
        <f t="shared" si="1"/>
        <v>370.4</v>
      </c>
      <c r="O27" s="21">
        <f t="shared" si="2"/>
        <v>1111.1999999999998</v>
      </c>
      <c r="P27" s="10"/>
    </row>
    <row r="28" spans="2:16" x14ac:dyDescent="0.25">
      <c r="B28" s="8">
        <v>20</v>
      </c>
      <c r="C28" s="11" t="s">
        <v>14</v>
      </c>
      <c r="D28" s="11" t="s">
        <v>128</v>
      </c>
      <c r="E28" s="24" t="s">
        <v>38</v>
      </c>
      <c r="F28" s="13" t="s">
        <v>17</v>
      </c>
      <c r="G28" s="16">
        <v>1</v>
      </c>
      <c r="H28" s="19">
        <v>651.33000000000004</v>
      </c>
      <c r="I28" s="10">
        <v>60</v>
      </c>
      <c r="J28" s="18"/>
      <c r="K28" s="10"/>
      <c r="L28" s="20">
        <v>2809.73</v>
      </c>
      <c r="M28" s="22">
        <f t="shared" si="0"/>
        <v>2809.73</v>
      </c>
      <c r="N28" s="21">
        <f t="shared" si="1"/>
        <v>1123.8920000000001</v>
      </c>
      <c r="O28" s="21">
        <f t="shared" si="2"/>
        <v>1123.8920000000001</v>
      </c>
      <c r="P28" s="10"/>
    </row>
    <row r="29" spans="2:16" x14ac:dyDescent="0.25">
      <c r="B29" s="8">
        <v>21</v>
      </c>
      <c r="C29" s="11" t="s">
        <v>14</v>
      </c>
      <c r="D29" s="11" t="s">
        <v>128</v>
      </c>
      <c r="E29" s="24" t="s">
        <v>39</v>
      </c>
      <c r="F29" s="13" t="s">
        <v>17</v>
      </c>
      <c r="G29" s="16">
        <v>9</v>
      </c>
      <c r="H29" s="19">
        <v>651.33000000000004</v>
      </c>
      <c r="I29" s="10">
        <v>60</v>
      </c>
      <c r="J29" s="18"/>
      <c r="K29" s="10"/>
      <c r="L29" s="19">
        <v>2809.73</v>
      </c>
      <c r="M29" s="22">
        <f t="shared" si="0"/>
        <v>25287.57</v>
      </c>
      <c r="N29" s="21">
        <f t="shared" si="1"/>
        <v>1123.8920000000001</v>
      </c>
      <c r="O29" s="21">
        <f t="shared" si="2"/>
        <v>10115.028</v>
      </c>
      <c r="P29" s="10"/>
    </row>
    <row r="30" spans="2:16" x14ac:dyDescent="0.25">
      <c r="B30" s="8">
        <v>22</v>
      </c>
      <c r="C30" s="11" t="s">
        <v>14</v>
      </c>
      <c r="D30" s="11" t="s">
        <v>128</v>
      </c>
      <c r="E30" s="24" t="s">
        <v>40</v>
      </c>
      <c r="F30" s="13" t="s">
        <v>17</v>
      </c>
      <c r="G30" s="16">
        <v>1</v>
      </c>
      <c r="H30" s="20">
        <v>11.99</v>
      </c>
      <c r="I30" s="10">
        <v>50</v>
      </c>
      <c r="J30" s="18"/>
      <c r="K30" s="10"/>
      <c r="L30" s="19">
        <v>30.65</v>
      </c>
      <c r="M30" s="22">
        <f t="shared" si="0"/>
        <v>30.65</v>
      </c>
      <c r="N30" s="21">
        <f t="shared" si="1"/>
        <v>15.324999999999999</v>
      </c>
      <c r="O30" s="21">
        <f t="shared" si="2"/>
        <v>15.324999999999999</v>
      </c>
      <c r="P30" s="10"/>
    </row>
    <row r="31" spans="2:16" x14ac:dyDescent="0.25">
      <c r="B31" s="8">
        <v>23</v>
      </c>
      <c r="C31" s="11" t="s">
        <v>14</v>
      </c>
      <c r="D31" s="11" t="s">
        <v>128</v>
      </c>
      <c r="E31" s="24" t="s">
        <v>41</v>
      </c>
      <c r="F31" s="13" t="s">
        <v>17</v>
      </c>
      <c r="G31" s="16">
        <v>4</v>
      </c>
      <c r="H31" s="19">
        <v>136.16999999999999</v>
      </c>
      <c r="I31" s="10">
        <v>60</v>
      </c>
      <c r="J31" s="18"/>
      <c r="K31" s="10"/>
      <c r="L31" s="19">
        <v>771.84</v>
      </c>
      <c r="M31" s="22">
        <f t="shared" si="0"/>
        <v>3087.36</v>
      </c>
      <c r="N31" s="21">
        <f t="shared" si="1"/>
        <v>308.73599999999999</v>
      </c>
      <c r="O31" s="21">
        <f t="shared" si="2"/>
        <v>1234.944</v>
      </c>
      <c r="P31" s="10"/>
    </row>
    <row r="32" spans="2:16" x14ac:dyDescent="0.25">
      <c r="B32" s="8">
        <v>24</v>
      </c>
      <c r="C32" s="11" t="s">
        <v>14</v>
      </c>
      <c r="D32" s="11" t="s">
        <v>128</v>
      </c>
      <c r="E32" s="24" t="s">
        <v>42</v>
      </c>
      <c r="F32" s="13" t="s">
        <v>17</v>
      </c>
      <c r="G32" s="16">
        <v>1</v>
      </c>
      <c r="H32" s="19">
        <v>6080</v>
      </c>
      <c r="I32" s="10">
        <v>60</v>
      </c>
      <c r="J32" s="18"/>
      <c r="K32" s="10"/>
      <c r="L32" s="19">
        <v>19871</v>
      </c>
      <c r="M32" s="22">
        <f t="shared" si="0"/>
        <v>19871</v>
      </c>
      <c r="N32" s="21">
        <f t="shared" si="1"/>
        <v>7948.4</v>
      </c>
      <c r="O32" s="21">
        <f t="shared" si="2"/>
        <v>7948.4</v>
      </c>
      <c r="P32" s="10"/>
    </row>
    <row r="33" spans="2:16" x14ac:dyDescent="0.25">
      <c r="B33" s="8">
        <v>25</v>
      </c>
      <c r="C33" s="11" t="s">
        <v>14</v>
      </c>
      <c r="D33" s="11" t="s">
        <v>128</v>
      </c>
      <c r="E33" s="24" t="s">
        <v>43</v>
      </c>
      <c r="F33" s="13" t="s">
        <v>17</v>
      </c>
      <c r="G33" s="16">
        <v>4</v>
      </c>
      <c r="H33" s="19">
        <v>363.36</v>
      </c>
      <c r="I33" s="10">
        <v>60</v>
      </c>
      <c r="J33" s="18"/>
      <c r="K33" s="10"/>
      <c r="L33" s="19">
        <v>1302.56</v>
      </c>
      <c r="M33" s="22">
        <f t="shared" si="0"/>
        <v>5210.24</v>
      </c>
      <c r="N33" s="21">
        <f t="shared" si="1"/>
        <v>521.024</v>
      </c>
      <c r="O33" s="21">
        <f t="shared" si="2"/>
        <v>2084.096</v>
      </c>
      <c r="P33" s="10"/>
    </row>
    <row r="34" spans="2:16" x14ac:dyDescent="0.25">
      <c r="B34" s="8">
        <v>26</v>
      </c>
      <c r="C34" s="11" t="s">
        <v>14</v>
      </c>
      <c r="D34" s="11" t="s">
        <v>128</v>
      </c>
      <c r="E34" s="24" t="s">
        <v>44</v>
      </c>
      <c r="F34" s="13" t="s">
        <v>17</v>
      </c>
      <c r="G34" s="16">
        <v>1</v>
      </c>
      <c r="H34" s="20">
        <v>13.44</v>
      </c>
      <c r="I34" s="10">
        <v>60</v>
      </c>
      <c r="J34" s="18"/>
      <c r="K34" s="10"/>
      <c r="L34" s="19">
        <v>62.25</v>
      </c>
      <c r="M34" s="22">
        <f t="shared" si="0"/>
        <v>62.25</v>
      </c>
      <c r="N34" s="21">
        <f t="shared" si="1"/>
        <v>24.9</v>
      </c>
      <c r="O34" s="21">
        <f t="shared" si="2"/>
        <v>24.9</v>
      </c>
      <c r="P34" s="10"/>
    </row>
    <row r="35" spans="2:16" x14ac:dyDescent="0.25">
      <c r="B35" s="8">
        <v>27</v>
      </c>
      <c r="C35" s="11" t="s">
        <v>14</v>
      </c>
      <c r="D35" s="11" t="s">
        <v>128</v>
      </c>
      <c r="E35" s="24" t="s">
        <v>45</v>
      </c>
      <c r="F35" s="13" t="s">
        <v>17</v>
      </c>
      <c r="G35" s="16">
        <v>1</v>
      </c>
      <c r="H35" s="19">
        <v>90.33</v>
      </c>
      <c r="I35" s="10">
        <v>60</v>
      </c>
      <c r="J35" s="18"/>
      <c r="K35" s="10"/>
      <c r="L35" s="19">
        <v>317.60000000000002</v>
      </c>
      <c r="M35" s="22">
        <f t="shared" si="0"/>
        <v>317.60000000000002</v>
      </c>
      <c r="N35" s="21">
        <f t="shared" si="1"/>
        <v>127.04000000000002</v>
      </c>
      <c r="O35" s="21">
        <f t="shared" si="2"/>
        <v>127.04000000000002</v>
      </c>
      <c r="P35" s="10"/>
    </row>
    <row r="36" spans="2:16" x14ac:dyDescent="0.25">
      <c r="B36" s="8">
        <v>28</v>
      </c>
      <c r="C36" s="11" t="s">
        <v>14</v>
      </c>
      <c r="D36" s="11" t="s">
        <v>128</v>
      </c>
      <c r="E36" s="24" t="s">
        <v>46</v>
      </c>
      <c r="F36" s="13" t="s">
        <v>17</v>
      </c>
      <c r="G36" s="16">
        <v>1</v>
      </c>
      <c r="H36" s="19">
        <v>102.91</v>
      </c>
      <c r="I36" s="10">
        <v>50</v>
      </c>
      <c r="J36" s="18"/>
      <c r="K36" s="10"/>
      <c r="L36" s="19">
        <v>261</v>
      </c>
      <c r="M36" s="22">
        <f t="shared" si="0"/>
        <v>261</v>
      </c>
      <c r="N36" s="21">
        <f t="shared" si="1"/>
        <v>130.5</v>
      </c>
      <c r="O36" s="21">
        <f t="shared" si="2"/>
        <v>130.5</v>
      </c>
      <c r="P36" s="10"/>
    </row>
    <row r="37" spans="2:16" x14ac:dyDescent="0.25">
      <c r="B37" s="8">
        <v>29</v>
      </c>
      <c r="C37" s="11" t="s">
        <v>14</v>
      </c>
      <c r="D37" s="11" t="s">
        <v>128</v>
      </c>
      <c r="E37" s="24" t="s">
        <v>47</v>
      </c>
      <c r="F37" s="13" t="s">
        <v>17</v>
      </c>
      <c r="G37" s="16">
        <v>5</v>
      </c>
      <c r="H37" s="19">
        <v>102.91</v>
      </c>
      <c r="I37" s="10">
        <v>50</v>
      </c>
      <c r="J37" s="18"/>
      <c r="K37" s="10"/>
      <c r="L37" s="19">
        <v>261</v>
      </c>
      <c r="M37" s="22">
        <f t="shared" si="0"/>
        <v>1305</v>
      </c>
      <c r="N37" s="21">
        <f t="shared" si="1"/>
        <v>130.5</v>
      </c>
      <c r="O37" s="21">
        <f t="shared" si="2"/>
        <v>652.5</v>
      </c>
      <c r="P37" s="10"/>
    </row>
    <row r="38" spans="2:16" x14ac:dyDescent="0.25">
      <c r="B38" s="8">
        <v>30</v>
      </c>
      <c r="C38" s="11" t="s">
        <v>14</v>
      </c>
      <c r="D38" s="11" t="s">
        <v>128</v>
      </c>
      <c r="E38" s="24" t="s">
        <v>48</v>
      </c>
      <c r="F38" s="13" t="s">
        <v>17</v>
      </c>
      <c r="G38" s="16">
        <v>3</v>
      </c>
      <c r="H38" s="19">
        <v>1620</v>
      </c>
      <c r="I38" s="10">
        <v>60</v>
      </c>
      <c r="J38" s="18"/>
      <c r="K38" s="10"/>
      <c r="L38" s="19">
        <v>7620</v>
      </c>
      <c r="M38" s="22">
        <f t="shared" si="0"/>
        <v>22860</v>
      </c>
      <c r="N38" s="21">
        <f t="shared" si="1"/>
        <v>3048</v>
      </c>
      <c r="O38" s="21">
        <f t="shared" si="2"/>
        <v>9144</v>
      </c>
      <c r="P38" s="10"/>
    </row>
    <row r="39" spans="2:16" x14ac:dyDescent="0.25">
      <c r="B39" s="8">
        <v>31</v>
      </c>
      <c r="C39" s="11" t="s">
        <v>14</v>
      </c>
      <c r="D39" s="11" t="s">
        <v>128</v>
      </c>
      <c r="E39" s="24" t="s">
        <v>49</v>
      </c>
      <c r="F39" s="13" t="s">
        <v>17</v>
      </c>
      <c r="G39" s="16">
        <v>4</v>
      </c>
      <c r="H39" s="19">
        <v>62.5</v>
      </c>
      <c r="I39" s="10">
        <v>50</v>
      </c>
      <c r="J39" s="18"/>
      <c r="K39" s="10"/>
      <c r="L39" s="19">
        <v>161.6</v>
      </c>
      <c r="M39" s="22">
        <f t="shared" si="0"/>
        <v>646.4</v>
      </c>
      <c r="N39" s="21">
        <f t="shared" si="1"/>
        <v>80.8</v>
      </c>
      <c r="O39" s="21">
        <f t="shared" si="2"/>
        <v>323.2</v>
      </c>
      <c r="P39" s="10"/>
    </row>
    <row r="40" spans="2:16" x14ac:dyDescent="0.25">
      <c r="B40" s="8">
        <v>32</v>
      </c>
      <c r="C40" s="11" t="s">
        <v>14</v>
      </c>
      <c r="D40" s="11" t="s">
        <v>128</v>
      </c>
      <c r="E40" s="24" t="s">
        <v>50</v>
      </c>
      <c r="F40" s="13" t="s">
        <v>17</v>
      </c>
      <c r="G40" s="16">
        <v>17</v>
      </c>
      <c r="H40" s="19">
        <v>141.5</v>
      </c>
      <c r="I40" s="10">
        <v>50</v>
      </c>
      <c r="J40" s="18"/>
      <c r="K40" s="10"/>
      <c r="L40" s="19">
        <v>346.8</v>
      </c>
      <c r="M40" s="22">
        <f t="shared" si="0"/>
        <v>5895.6</v>
      </c>
      <c r="N40" s="21">
        <f t="shared" si="1"/>
        <v>173.4</v>
      </c>
      <c r="O40" s="21">
        <f t="shared" si="2"/>
        <v>2947.8</v>
      </c>
      <c r="P40" s="10"/>
    </row>
    <row r="41" spans="2:16" x14ac:dyDescent="0.25">
      <c r="B41" s="8">
        <v>33</v>
      </c>
      <c r="C41" s="11" t="s">
        <v>14</v>
      </c>
      <c r="D41" s="11" t="s">
        <v>128</v>
      </c>
      <c r="E41" s="24" t="s">
        <v>51</v>
      </c>
      <c r="F41" s="13" t="s">
        <v>17</v>
      </c>
      <c r="G41" s="16">
        <v>50</v>
      </c>
      <c r="H41" s="19">
        <v>21.2</v>
      </c>
      <c r="I41" s="10">
        <v>60</v>
      </c>
      <c r="J41" s="18"/>
      <c r="K41" s="10"/>
      <c r="L41" s="19">
        <v>64.72</v>
      </c>
      <c r="M41" s="22">
        <f t="shared" si="0"/>
        <v>3236</v>
      </c>
      <c r="N41" s="21">
        <f t="shared" si="1"/>
        <v>25.887999999999998</v>
      </c>
      <c r="O41" s="21">
        <f t="shared" si="2"/>
        <v>1294.3999999999999</v>
      </c>
      <c r="P41" s="10"/>
    </row>
    <row r="42" spans="2:16" x14ac:dyDescent="0.25">
      <c r="B42" s="8">
        <v>34</v>
      </c>
      <c r="C42" s="11" t="s">
        <v>14</v>
      </c>
      <c r="D42" s="11" t="s">
        <v>128</v>
      </c>
      <c r="E42" s="24" t="s">
        <v>52</v>
      </c>
      <c r="F42" s="13" t="s">
        <v>17</v>
      </c>
      <c r="G42" s="16">
        <v>180</v>
      </c>
      <c r="H42" s="19">
        <v>27.62</v>
      </c>
      <c r="I42" s="10">
        <v>60</v>
      </c>
      <c r="J42" s="18"/>
      <c r="K42" s="10"/>
      <c r="L42" s="19">
        <v>89.22</v>
      </c>
      <c r="M42" s="22">
        <f t="shared" si="0"/>
        <v>16059.6</v>
      </c>
      <c r="N42" s="21">
        <f t="shared" si="1"/>
        <v>35.688000000000002</v>
      </c>
      <c r="O42" s="21">
        <f t="shared" si="2"/>
        <v>6423.84</v>
      </c>
      <c r="P42" s="10"/>
    </row>
    <row r="43" spans="2:16" x14ac:dyDescent="0.25">
      <c r="B43" s="8">
        <v>35</v>
      </c>
      <c r="C43" s="11" t="s">
        <v>14</v>
      </c>
      <c r="D43" s="11" t="s">
        <v>128</v>
      </c>
      <c r="E43" s="24" t="s">
        <v>53</v>
      </c>
      <c r="F43" s="13" t="s">
        <v>17</v>
      </c>
      <c r="G43" s="16">
        <v>32</v>
      </c>
      <c r="H43" s="19">
        <v>84.48</v>
      </c>
      <c r="I43" s="10">
        <v>60</v>
      </c>
      <c r="J43" s="18"/>
      <c r="K43" s="10"/>
      <c r="L43" s="19">
        <v>326.20999999999998</v>
      </c>
      <c r="M43" s="22">
        <f t="shared" si="0"/>
        <v>10438.719999999999</v>
      </c>
      <c r="N43" s="21">
        <f t="shared" si="1"/>
        <v>130.48399999999998</v>
      </c>
      <c r="O43" s="21">
        <f t="shared" si="2"/>
        <v>4175.4879999999994</v>
      </c>
      <c r="P43" s="10"/>
    </row>
    <row r="44" spans="2:16" x14ac:dyDescent="0.25">
      <c r="B44" s="8">
        <v>36</v>
      </c>
      <c r="C44" s="11" t="s">
        <v>14</v>
      </c>
      <c r="D44" s="11" t="s">
        <v>128</v>
      </c>
      <c r="E44" s="24" t="s">
        <v>54</v>
      </c>
      <c r="F44" s="13" t="s">
        <v>17</v>
      </c>
      <c r="G44" s="16">
        <v>5</v>
      </c>
      <c r="H44" s="19">
        <v>944.15</v>
      </c>
      <c r="I44" s="10">
        <v>50</v>
      </c>
      <c r="J44" s="18"/>
      <c r="K44" s="10"/>
      <c r="L44" s="19">
        <v>3170.98</v>
      </c>
      <c r="M44" s="22">
        <f t="shared" si="0"/>
        <v>15854.9</v>
      </c>
      <c r="N44" s="21">
        <f t="shared" si="1"/>
        <v>1585.49</v>
      </c>
      <c r="O44" s="21">
        <f t="shared" si="2"/>
        <v>7927.45</v>
      </c>
      <c r="P44" s="10"/>
    </row>
    <row r="45" spans="2:16" x14ac:dyDescent="0.25">
      <c r="B45" s="8">
        <v>37</v>
      </c>
      <c r="C45" s="11" t="s">
        <v>14</v>
      </c>
      <c r="D45" s="11" t="s">
        <v>128</v>
      </c>
      <c r="E45" s="24" t="s">
        <v>55</v>
      </c>
      <c r="F45" s="13" t="s">
        <v>17</v>
      </c>
      <c r="G45" s="16">
        <v>38</v>
      </c>
      <c r="H45" s="19">
        <v>45.62</v>
      </c>
      <c r="I45" s="10">
        <v>60</v>
      </c>
      <c r="J45" s="18"/>
      <c r="K45" s="10"/>
      <c r="L45" s="19">
        <v>156</v>
      </c>
      <c r="M45" s="22">
        <f t="shared" si="0"/>
        <v>5928</v>
      </c>
      <c r="N45" s="21">
        <f t="shared" si="1"/>
        <v>62.400000000000006</v>
      </c>
      <c r="O45" s="21">
        <f t="shared" si="2"/>
        <v>2371.2000000000003</v>
      </c>
      <c r="P45" s="10"/>
    </row>
    <row r="46" spans="2:16" x14ac:dyDescent="0.25">
      <c r="B46" s="8">
        <v>38</v>
      </c>
      <c r="C46" s="11" t="s">
        <v>14</v>
      </c>
      <c r="D46" s="11" t="s">
        <v>128</v>
      </c>
      <c r="E46" s="24" t="s">
        <v>56</v>
      </c>
      <c r="F46" s="13" t="s">
        <v>17</v>
      </c>
      <c r="G46" s="17">
        <v>2</v>
      </c>
      <c r="H46" s="19">
        <v>319</v>
      </c>
      <c r="I46" s="10">
        <v>30</v>
      </c>
      <c r="J46" s="18"/>
      <c r="K46" s="10"/>
      <c r="L46" s="19">
        <v>660</v>
      </c>
      <c r="M46" s="22">
        <f t="shared" si="0"/>
        <v>1320</v>
      </c>
      <c r="N46" s="21">
        <f t="shared" si="1"/>
        <v>462</v>
      </c>
      <c r="O46" s="21">
        <f t="shared" si="2"/>
        <v>924</v>
      </c>
      <c r="P46" s="10"/>
    </row>
    <row r="47" spans="2:16" x14ac:dyDescent="0.25">
      <c r="B47" s="8">
        <v>39</v>
      </c>
      <c r="C47" s="11" t="s">
        <v>14</v>
      </c>
      <c r="D47" s="11" t="s">
        <v>128</v>
      </c>
      <c r="E47" s="24" t="s">
        <v>57</v>
      </c>
      <c r="F47" s="13" t="s">
        <v>17</v>
      </c>
      <c r="G47" s="17">
        <v>4</v>
      </c>
      <c r="H47" s="19">
        <v>42</v>
      </c>
      <c r="I47" s="10">
        <v>50</v>
      </c>
      <c r="J47" s="18"/>
      <c r="K47" s="10"/>
      <c r="L47" s="19">
        <v>120.4</v>
      </c>
      <c r="M47" s="22">
        <f t="shared" si="0"/>
        <v>481.6</v>
      </c>
      <c r="N47" s="21">
        <f t="shared" si="1"/>
        <v>60.2</v>
      </c>
      <c r="O47" s="21">
        <f t="shared" si="2"/>
        <v>240.8</v>
      </c>
      <c r="P47" s="10"/>
    </row>
    <row r="48" spans="2:16" x14ac:dyDescent="0.25">
      <c r="B48" s="8">
        <v>40</v>
      </c>
      <c r="C48" s="11" t="s">
        <v>14</v>
      </c>
      <c r="D48" s="11" t="s">
        <v>128</v>
      </c>
      <c r="E48" s="24" t="s">
        <v>58</v>
      </c>
      <c r="F48" s="13" t="s">
        <v>17</v>
      </c>
      <c r="G48" s="17">
        <v>1</v>
      </c>
      <c r="H48" s="19">
        <v>42</v>
      </c>
      <c r="I48" s="10">
        <v>50</v>
      </c>
      <c r="J48" s="18"/>
      <c r="K48" s="10"/>
      <c r="L48" s="19">
        <v>120.4</v>
      </c>
      <c r="M48" s="22">
        <f t="shared" si="0"/>
        <v>120.4</v>
      </c>
      <c r="N48" s="21">
        <f t="shared" si="1"/>
        <v>60.2</v>
      </c>
      <c r="O48" s="21">
        <f t="shared" si="2"/>
        <v>60.2</v>
      </c>
      <c r="P48" s="10"/>
    </row>
    <row r="49" spans="2:16" x14ac:dyDescent="0.25">
      <c r="B49" s="8">
        <v>41</v>
      </c>
      <c r="C49" s="11" t="s">
        <v>14</v>
      </c>
      <c r="D49" s="11" t="s">
        <v>128</v>
      </c>
      <c r="E49" s="24" t="s">
        <v>59</v>
      </c>
      <c r="F49" s="13" t="s">
        <v>17</v>
      </c>
      <c r="G49" s="17">
        <v>16</v>
      </c>
      <c r="H49" s="19">
        <v>42</v>
      </c>
      <c r="I49" s="10">
        <v>50</v>
      </c>
      <c r="J49" s="18"/>
      <c r="K49" s="10"/>
      <c r="L49" s="19">
        <v>120.4</v>
      </c>
      <c r="M49" s="22">
        <f t="shared" si="0"/>
        <v>1926.4</v>
      </c>
      <c r="N49" s="21">
        <f t="shared" si="1"/>
        <v>60.2</v>
      </c>
      <c r="O49" s="21">
        <f t="shared" si="2"/>
        <v>963.2</v>
      </c>
      <c r="P49" s="10"/>
    </row>
    <row r="50" spans="2:16" x14ac:dyDescent="0.25">
      <c r="B50" s="8">
        <v>42</v>
      </c>
      <c r="C50" s="11" t="s">
        <v>14</v>
      </c>
      <c r="D50" s="11" t="s">
        <v>128</v>
      </c>
      <c r="E50" s="24" t="s">
        <v>60</v>
      </c>
      <c r="F50" s="13" t="s">
        <v>17</v>
      </c>
      <c r="G50" s="17">
        <v>1</v>
      </c>
      <c r="H50" s="19">
        <v>42</v>
      </c>
      <c r="I50" s="10">
        <v>50</v>
      </c>
      <c r="J50" s="18"/>
      <c r="K50" s="10"/>
      <c r="L50" s="19">
        <v>120.4</v>
      </c>
      <c r="M50" s="22">
        <f t="shared" si="0"/>
        <v>120.4</v>
      </c>
      <c r="N50" s="21">
        <f t="shared" si="1"/>
        <v>60.2</v>
      </c>
      <c r="O50" s="21">
        <f t="shared" si="2"/>
        <v>60.2</v>
      </c>
      <c r="P50" s="10"/>
    </row>
    <row r="51" spans="2:16" x14ac:dyDescent="0.25">
      <c r="B51" s="8">
        <v>43</v>
      </c>
      <c r="C51" s="11" t="s">
        <v>14</v>
      </c>
      <c r="D51" s="11" t="s">
        <v>128</v>
      </c>
      <c r="E51" s="24" t="s">
        <v>61</v>
      </c>
      <c r="F51" s="13" t="s">
        <v>17</v>
      </c>
      <c r="G51" s="17">
        <v>3</v>
      </c>
      <c r="H51" s="19">
        <v>1405.5</v>
      </c>
      <c r="I51" s="10">
        <v>70</v>
      </c>
      <c r="J51" s="18"/>
      <c r="K51" s="10"/>
      <c r="L51" s="19">
        <v>6015.6</v>
      </c>
      <c r="M51" s="22">
        <f t="shared" si="0"/>
        <v>18046.800000000003</v>
      </c>
      <c r="N51" s="21">
        <f t="shared" si="1"/>
        <v>1804.6800000000003</v>
      </c>
      <c r="O51" s="21">
        <f t="shared" si="2"/>
        <v>5414.0400000000009</v>
      </c>
      <c r="P51" s="10"/>
    </row>
    <row r="52" spans="2:16" x14ac:dyDescent="0.25">
      <c r="B52" s="8">
        <v>44</v>
      </c>
      <c r="C52" s="28" t="s">
        <v>14</v>
      </c>
      <c r="D52" s="28" t="s">
        <v>128</v>
      </c>
      <c r="E52" s="23" t="s">
        <v>62</v>
      </c>
      <c r="F52" s="13" t="s">
        <v>17</v>
      </c>
      <c r="G52" s="17">
        <v>11</v>
      </c>
      <c r="H52" s="19">
        <v>8436.25</v>
      </c>
      <c r="I52" s="31">
        <v>70</v>
      </c>
      <c r="J52" s="33"/>
      <c r="K52" s="31"/>
      <c r="L52" s="19">
        <v>35125.49</v>
      </c>
      <c r="M52" s="34">
        <f t="shared" si="0"/>
        <v>386380.38999999996</v>
      </c>
      <c r="N52" s="35">
        <f t="shared" si="1"/>
        <v>10537.647000000001</v>
      </c>
      <c r="O52" s="35">
        <f t="shared" si="2"/>
        <v>115914.11700000001</v>
      </c>
      <c r="P52" s="31"/>
    </row>
    <row r="53" spans="2:16" x14ac:dyDescent="0.25">
      <c r="B53" s="8">
        <v>45</v>
      </c>
      <c r="C53" s="28" t="s">
        <v>14</v>
      </c>
      <c r="D53" s="28" t="s">
        <v>128</v>
      </c>
      <c r="E53" s="23" t="s">
        <v>63</v>
      </c>
      <c r="F53" s="13" t="s">
        <v>17</v>
      </c>
      <c r="G53" s="36">
        <v>20</v>
      </c>
      <c r="H53" s="19">
        <v>8436.25</v>
      </c>
      <c r="I53" s="31">
        <v>70</v>
      </c>
      <c r="J53" s="33"/>
      <c r="K53" s="31"/>
      <c r="L53" s="19">
        <v>35125.49</v>
      </c>
      <c r="M53" s="34">
        <f t="shared" si="0"/>
        <v>702509.79999999993</v>
      </c>
      <c r="N53" s="35">
        <f t="shared" si="1"/>
        <v>10537.647000000001</v>
      </c>
      <c r="O53" s="35">
        <f t="shared" si="2"/>
        <v>210752.94</v>
      </c>
      <c r="P53" s="31"/>
    </row>
    <row r="54" spans="2:16" x14ac:dyDescent="0.25">
      <c r="B54" s="8">
        <v>46</v>
      </c>
      <c r="C54" s="11" t="s">
        <v>14</v>
      </c>
      <c r="D54" s="11" t="s">
        <v>128</v>
      </c>
      <c r="E54" s="23" t="s">
        <v>64</v>
      </c>
      <c r="F54" s="13" t="s">
        <v>17</v>
      </c>
      <c r="G54" s="17">
        <v>20</v>
      </c>
      <c r="H54" s="19">
        <v>2382.75</v>
      </c>
      <c r="I54" s="10">
        <v>70</v>
      </c>
      <c r="J54" s="18"/>
      <c r="K54" s="10"/>
      <c r="L54" s="19">
        <v>15327.33</v>
      </c>
      <c r="M54" s="22">
        <f t="shared" si="0"/>
        <v>306546.59999999998</v>
      </c>
      <c r="N54" s="21">
        <f t="shared" si="1"/>
        <v>4598.1989999999987</v>
      </c>
      <c r="O54" s="21">
        <f t="shared" si="2"/>
        <v>91963.979999999981</v>
      </c>
      <c r="P54" s="10"/>
    </row>
    <row r="55" spans="2:16" x14ac:dyDescent="0.25">
      <c r="B55" s="8">
        <v>47</v>
      </c>
      <c r="C55" s="11" t="s">
        <v>14</v>
      </c>
      <c r="D55" s="11" t="s">
        <v>128</v>
      </c>
      <c r="E55" s="23" t="s">
        <v>65</v>
      </c>
      <c r="F55" s="13" t="s">
        <v>17</v>
      </c>
      <c r="G55" s="17">
        <v>20</v>
      </c>
      <c r="H55" s="19">
        <v>2382.75</v>
      </c>
      <c r="I55" s="10">
        <v>70</v>
      </c>
      <c r="J55" s="18"/>
      <c r="K55" s="10"/>
      <c r="L55" s="19">
        <v>15327.33</v>
      </c>
      <c r="M55" s="22">
        <f t="shared" si="0"/>
        <v>306546.59999999998</v>
      </c>
      <c r="N55" s="21">
        <f t="shared" si="1"/>
        <v>4598.1989999999987</v>
      </c>
      <c r="O55" s="21">
        <f t="shared" si="2"/>
        <v>91963.979999999981</v>
      </c>
      <c r="P55" s="10"/>
    </row>
    <row r="56" spans="2:16" x14ac:dyDescent="0.25">
      <c r="B56" s="8">
        <v>48</v>
      </c>
      <c r="C56" s="11" t="s">
        <v>14</v>
      </c>
      <c r="D56" s="11" t="s">
        <v>128</v>
      </c>
      <c r="E56" s="23" t="s">
        <v>66</v>
      </c>
      <c r="F56" s="13" t="s">
        <v>17</v>
      </c>
      <c r="G56" s="17">
        <v>27</v>
      </c>
      <c r="H56" s="19">
        <v>2382.75</v>
      </c>
      <c r="I56" s="10">
        <v>70</v>
      </c>
      <c r="J56" s="18"/>
      <c r="K56" s="10"/>
      <c r="L56" s="19">
        <v>20395.330000000002</v>
      </c>
      <c r="M56" s="22">
        <f t="shared" si="0"/>
        <v>550673.91</v>
      </c>
      <c r="N56" s="21">
        <f t="shared" si="1"/>
        <v>6118.5990000000002</v>
      </c>
      <c r="O56" s="21">
        <f t="shared" si="2"/>
        <v>165202.17300000001</v>
      </c>
      <c r="P56" s="10"/>
    </row>
    <row r="57" spans="2:16" x14ac:dyDescent="0.25">
      <c r="B57" s="8">
        <v>49</v>
      </c>
      <c r="C57" s="11" t="s">
        <v>14</v>
      </c>
      <c r="D57" s="11" t="s">
        <v>128</v>
      </c>
      <c r="E57" s="23" t="s">
        <v>67</v>
      </c>
      <c r="F57" s="13" t="s">
        <v>17</v>
      </c>
      <c r="G57" s="17">
        <v>1</v>
      </c>
      <c r="H57" s="19">
        <v>2382.75</v>
      </c>
      <c r="I57" s="10">
        <v>70</v>
      </c>
      <c r="J57" s="18"/>
      <c r="K57" s="10"/>
      <c r="L57" s="19">
        <v>20395.330000000002</v>
      </c>
      <c r="M57" s="22">
        <f t="shared" si="0"/>
        <v>20395.330000000002</v>
      </c>
      <c r="N57" s="21">
        <f t="shared" si="1"/>
        <v>6118.5990000000002</v>
      </c>
      <c r="O57" s="21">
        <f t="shared" si="2"/>
        <v>6118.5990000000002</v>
      </c>
      <c r="P57" s="10"/>
    </row>
    <row r="58" spans="2:16" x14ac:dyDescent="0.25">
      <c r="B58" s="8">
        <v>50</v>
      </c>
      <c r="C58" s="11" t="s">
        <v>14</v>
      </c>
      <c r="D58" s="11" t="s">
        <v>128</v>
      </c>
      <c r="E58" s="24" t="s">
        <v>68</v>
      </c>
      <c r="F58" s="13" t="s">
        <v>17</v>
      </c>
      <c r="G58" s="17">
        <v>3</v>
      </c>
      <c r="H58" s="25">
        <v>79666.399999999994</v>
      </c>
      <c r="I58" s="10">
        <v>60</v>
      </c>
      <c r="J58" s="18"/>
      <c r="K58" s="10"/>
      <c r="L58" s="19">
        <v>249999.6</v>
      </c>
      <c r="M58" s="22">
        <f t="shared" si="0"/>
        <v>749998.8</v>
      </c>
      <c r="N58" s="21">
        <f t="shared" si="1"/>
        <v>99999.84</v>
      </c>
      <c r="O58" s="21">
        <f t="shared" si="2"/>
        <v>299999.52</v>
      </c>
      <c r="P58" s="10"/>
    </row>
    <row r="59" spans="2:16" x14ac:dyDescent="0.25">
      <c r="B59" s="8">
        <v>51</v>
      </c>
      <c r="C59" s="11" t="s">
        <v>14</v>
      </c>
      <c r="D59" s="11" t="s">
        <v>128</v>
      </c>
      <c r="E59" s="24" t="s">
        <v>69</v>
      </c>
      <c r="F59" s="13" t="s">
        <v>17</v>
      </c>
      <c r="G59" s="17">
        <v>3</v>
      </c>
      <c r="H59" s="19">
        <v>1461.2</v>
      </c>
      <c r="I59" s="10">
        <v>60</v>
      </c>
      <c r="J59" s="18"/>
      <c r="K59" s="10"/>
      <c r="L59" s="19">
        <v>4949.2</v>
      </c>
      <c r="M59" s="22">
        <f t="shared" si="0"/>
        <v>14847.599999999999</v>
      </c>
      <c r="N59" s="21">
        <f t="shared" si="1"/>
        <v>1979.6799999999998</v>
      </c>
      <c r="O59" s="21">
        <f t="shared" si="2"/>
        <v>5939.0399999999991</v>
      </c>
      <c r="P59" s="10"/>
    </row>
    <row r="60" spans="2:16" x14ac:dyDescent="0.25">
      <c r="B60" s="8">
        <v>52</v>
      </c>
      <c r="C60" s="11" t="s">
        <v>14</v>
      </c>
      <c r="D60" s="11" t="s">
        <v>128</v>
      </c>
      <c r="E60" s="24" t="s">
        <v>70</v>
      </c>
      <c r="F60" s="13" t="s">
        <v>17</v>
      </c>
      <c r="G60" s="17">
        <v>4</v>
      </c>
      <c r="H60" s="19">
        <v>17.600000000000001</v>
      </c>
      <c r="I60" s="10">
        <v>60</v>
      </c>
      <c r="J60" s="18"/>
      <c r="K60" s="10"/>
      <c r="L60" s="19">
        <v>61.12</v>
      </c>
      <c r="M60" s="22">
        <f t="shared" si="0"/>
        <v>244.48</v>
      </c>
      <c r="N60" s="21">
        <f t="shared" si="1"/>
        <v>24.448</v>
      </c>
      <c r="O60" s="21">
        <f t="shared" si="2"/>
        <v>97.792000000000002</v>
      </c>
      <c r="P60" s="10"/>
    </row>
    <row r="61" spans="2:16" x14ac:dyDescent="0.25">
      <c r="B61" s="8">
        <v>53</v>
      </c>
      <c r="C61" s="11" t="s">
        <v>14</v>
      </c>
      <c r="D61" s="11" t="s">
        <v>128</v>
      </c>
      <c r="E61" s="24" t="s">
        <v>71</v>
      </c>
      <c r="F61" s="13" t="s">
        <v>17</v>
      </c>
      <c r="G61" s="17">
        <v>9</v>
      </c>
      <c r="H61" s="19">
        <v>20.8</v>
      </c>
      <c r="I61" s="10">
        <v>60</v>
      </c>
      <c r="J61" s="18"/>
      <c r="K61" s="10"/>
      <c r="L61" s="19">
        <v>65.599999999999994</v>
      </c>
      <c r="M61" s="22">
        <f t="shared" si="0"/>
        <v>590.4</v>
      </c>
      <c r="N61" s="21">
        <f t="shared" si="1"/>
        <v>26.240000000000002</v>
      </c>
      <c r="O61" s="21">
        <f t="shared" si="2"/>
        <v>236.16000000000003</v>
      </c>
      <c r="P61" s="10"/>
    </row>
    <row r="62" spans="2:16" x14ac:dyDescent="0.25">
      <c r="B62" s="8">
        <v>54</v>
      </c>
      <c r="C62" s="11" t="s">
        <v>14</v>
      </c>
      <c r="D62" s="11" t="s">
        <v>128</v>
      </c>
      <c r="E62" s="24" t="s">
        <v>72</v>
      </c>
      <c r="F62" s="13" t="s">
        <v>17</v>
      </c>
      <c r="G62" s="17">
        <v>9</v>
      </c>
      <c r="H62" s="19">
        <v>19.47</v>
      </c>
      <c r="I62" s="10">
        <v>60</v>
      </c>
      <c r="J62" s="18"/>
      <c r="K62" s="10"/>
      <c r="L62" s="19">
        <v>68.38</v>
      </c>
      <c r="M62" s="22">
        <f t="shared" si="0"/>
        <v>615.41999999999996</v>
      </c>
      <c r="N62" s="21">
        <f t="shared" si="1"/>
        <v>27.352000000000004</v>
      </c>
      <c r="O62" s="21">
        <f t="shared" si="2"/>
        <v>246.16800000000003</v>
      </c>
      <c r="P62" s="10"/>
    </row>
    <row r="63" spans="2:16" x14ac:dyDescent="0.25">
      <c r="B63" s="8">
        <v>55</v>
      </c>
      <c r="C63" s="11" t="s">
        <v>14</v>
      </c>
      <c r="D63" s="11" t="s">
        <v>128</v>
      </c>
      <c r="E63" s="24" t="s">
        <v>73</v>
      </c>
      <c r="F63" s="13" t="s">
        <v>17</v>
      </c>
      <c r="G63" s="17">
        <v>10</v>
      </c>
      <c r="H63" s="19">
        <v>28</v>
      </c>
      <c r="I63" s="10">
        <v>60</v>
      </c>
      <c r="J63" s="18"/>
      <c r="K63" s="10"/>
      <c r="L63" s="19">
        <v>108.21</v>
      </c>
      <c r="M63" s="22">
        <f t="shared" si="0"/>
        <v>1082.0999999999999</v>
      </c>
      <c r="N63" s="21">
        <f t="shared" si="1"/>
        <v>43.284000000000006</v>
      </c>
      <c r="O63" s="21">
        <f t="shared" si="2"/>
        <v>432.84000000000003</v>
      </c>
      <c r="P63" s="10"/>
    </row>
    <row r="64" spans="2:16" x14ac:dyDescent="0.25">
      <c r="B64" s="8">
        <v>56</v>
      </c>
      <c r="C64" s="11" t="s">
        <v>14</v>
      </c>
      <c r="D64" s="11" t="s">
        <v>128</v>
      </c>
      <c r="E64" s="24" t="s">
        <v>74</v>
      </c>
      <c r="F64" s="13" t="s">
        <v>17</v>
      </c>
      <c r="G64" s="17">
        <v>10</v>
      </c>
      <c r="H64" s="19">
        <v>108.4</v>
      </c>
      <c r="I64" s="10">
        <v>60</v>
      </c>
      <c r="J64" s="18"/>
      <c r="K64" s="10"/>
      <c r="L64" s="19">
        <v>445.8</v>
      </c>
      <c r="M64" s="22">
        <f t="shared" si="0"/>
        <v>4458</v>
      </c>
      <c r="N64" s="21">
        <f t="shared" si="1"/>
        <v>178.32</v>
      </c>
      <c r="O64" s="21">
        <f t="shared" si="2"/>
        <v>1783.1999999999998</v>
      </c>
      <c r="P64" s="10"/>
    </row>
    <row r="65" spans="2:16" x14ac:dyDescent="0.25">
      <c r="B65" s="8">
        <v>57</v>
      </c>
      <c r="C65" s="11" t="s">
        <v>14</v>
      </c>
      <c r="D65" s="11" t="s">
        <v>128</v>
      </c>
      <c r="E65" s="24" t="s">
        <v>75</v>
      </c>
      <c r="F65" s="13" t="s">
        <v>17</v>
      </c>
      <c r="G65" s="17">
        <v>1</v>
      </c>
      <c r="H65" s="19">
        <v>3639.33</v>
      </c>
      <c r="I65" s="10">
        <v>60</v>
      </c>
      <c r="J65" s="18"/>
      <c r="K65" s="10"/>
      <c r="L65" s="19">
        <v>12314.66</v>
      </c>
      <c r="M65" s="22">
        <f t="shared" si="0"/>
        <v>12314.66</v>
      </c>
      <c r="N65" s="21">
        <f t="shared" si="1"/>
        <v>4925.8640000000005</v>
      </c>
      <c r="O65" s="21">
        <f t="shared" si="2"/>
        <v>4925.8640000000005</v>
      </c>
      <c r="P65" s="10"/>
    </row>
    <row r="66" spans="2:16" x14ac:dyDescent="0.25">
      <c r="B66" s="8">
        <v>58</v>
      </c>
      <c r="C66" s="11" t="s">
        <v>14</v>
      </c>
      <c r="D66" s="11" t="s">
        <v>128</v>
      </c>
      <c r="E66" s="24" t="s">
        <v>76</v>
      </c>
      <c r="F66" s="13" t="s">
        <v>17</v>
      </c>
      <c r="G66" s="17">
        <v>1</v>
      </c>
      <c r="H66" s="19">
        <v>2749</v>
      </c>
      <c r="I66" s="10">
        <v>60</v>
      </c>
      <c r="J66" s="18"/>
      <c r="K66" s="10"/>
      <c r="L66" s="19">
        <v>8591.33</v>
      </c>
      <c r="M66" s="22">
        <f t="shared" si="0"/>
        <v>8591.33</v>
      </c>
      <c r="N66" s="21">
        <f t="shared" si="1"/>
        <v>3436.5320000000002</v>
      </c>
      <c r="O66" s="21">
        <f t="shared" si="2"/>
        <v>3436.5320000000002</v>
      </c>
      <c r="P66" s="10"/>
    </row>
    <row r="67" spans="2:16" x14ac:dyDescent="0.25">
      <c r="B67" s="8">
        <v>59</v>
      </c>
      <c r="C67" s="11" t="s">
        <v>14</v>
      </c>
      <c r="D67" s="11" t="s">
        <v>128</v>
      </c>
      <c r="E67" s="24" t="s">
        <v>77</v>
      </c>
      <c r="F67" s="13" t="s">
        <v>17</v>
      </c>
      <c r="G67" s="17">
        <v>1</v>
      </c>
      <c r="H67" s="19">
        <v>3920</v>
      </c>
      <c r="I67" s="10">
        <v>60</v>
      </c>
      <c r="J67" s="18"/>
      <c r="K67" s="10"/>
      <c r="L67" s="20">
        <v>14160</v>
      </c>
      <c r="M67" s="22">
        <f t="shared" si="0"/>
        <v>14160</v>
      </c>
      <c r="N67" s="21">
        <f t="shared" si="1"/>
        <v>5664</v>
      </c>
      <c r="O67" s="21">
        <f t="shared" si="2"/>
        <v>5664</v>
      </c>
      <c r="P67" s="10"/>
    </row>
    <row r="68" spans="2:16" ht="40.5" customHeight="1" x14ac:dyDescent="0.25">
      <c r="B68" s="8">
        <v>60</v>
      </c>
      <c r="C68" s="11" t="s">
        <v>14</v>
      </c>
      <c r="D68" s="11" t="s">
        <v>128</v>
      </c>
      <c r="E68" s="24" t="s">
        <v>78</v>
      </c>
      <c r="F68" s="13" t="s">
        <v>17</v>
      </c>
      <c r="G68" s="17">
        <v>1</v>
      </c>
      <c r="H68" s="20">
        <v>1378.66</v>
      </c>
      <c r="I68" s="10">
        <v>60</v>
      </c>
      <c r="J68" s="18"/>
      <c r="K68" s="10"/>
      <c r="L68" s="20">
        <v>5220</v>
      </c>
      <c r="M68" s="22">
        <f t="shared" si="0"/>
        <v>5220</v>
      </c>
      <c r="N68" s="21">
        <f t="shared" si="1"/>
        <v>2088</v>
      </c>
      <c r="O68" s="21">
        <f t="shared" si="2"/>
        <v>2088</v>
      </c>
      <c r="P68" s="10"/>
    </row>
    <row r="69" spans="2:16" x14ac:dyDescent="0.25">
      <c r="B69" s="8">
        <v>61</v>
      </c>
      <c r="C69" s="11" t="s">
        <v>14</v>
      </c>
      <c r="D69" s="11" t="s">
        <v>128</v>
      </c>
      <c r="E69" s="24" t="s">
        <v>79</v>
      </c>
      <c r="F69" s="13" t="s">
        <v>17</v>
      </c>
      <c r="G69" s="17">
        <v>11</v>
      </c>
      <c r="H69" s="20">
        <v>128.49</v>
      </c>
      <c r="I69" s="10">
        <v>60</v>
      </c>
      <c r="J69" s="18"/>
      <c r="K69" s="10"/>
      <c r="L69" s="20">
        <v>543.20000000000005</v>
      </c>
      <c r="M69" s="22">
        <f t="shared" si="0"/>
        <v>5975.2000000000007</v>
      </c>
      <c r="N69" s="21">
        <f t="shared" si="1"/>
        <v>217.28000000000003</v>
      </c>
      <c r="O69" s="21">
        <f t="shared" si="2"/>
        <v>2390.0800000000004</v>
      </c>
      <c r="P69" s="10"/>
    </row>
    <row r="70" spans="2:16" x14ac:dyDescent="0.25">
      <c r="B70" s="8">
        <v>62</v>
      </c>
      <c r="C70" s="11" t="s">
        <v>14</v>
      </c>
      <c r="D70" s="11" t="s">
        <v>129</v>
      </c>
      <c r="E70" s="24" t="s">
        <v>80</v>
      </c>
      <c r="F70" s="13" t="s">
        <v>17</v>
      </c>
      <c r="G70" s="17">
        <v>1</v>
      </c>
      <c r="H70" s="20">
        <v>105</v>
      </c>
      <c r="I70" s="10">
        <v>60</v>
      </c>
      <c r="J70" s="18"/>
      <c r="K70" s="10"/>
      <c r="L70" s="20">
        <v>393.32</v>
      </c>
      <c r="M70" s="22">
        <f t="shared" si="0"/>
        <v>393.32</v>
      </c>
      <c r="N70" s="21">
        <f t="shared" si="1"/>
        <v>157.32799999999997</v>
      </c>
      <c r="O70" s="21">
        <f t="shared" si="2"/>
        <v>157.32799999999997</v>
      </c>
      <c r="P70" s="10"/>
    </row>
    <row r="71" spans="2:16" x14ac:dyDescent="0.25">
      <c r="B71" s="8">
        <v>63</v>
      </c>
      <c r="C71" s="11" t="s">
        <v>14</v>
      </c>
      <c r="D71" s="11" t="s">
        <v>129</v>
      </c>
      <c r="E71" s="24" t="s">
        <v>81</v>
      </c>
      <c r="F71" s="13" t="s">
        <v>17</v>
      </c>
      <c r="G71" s="17">
        <v>1</v>
      </c>
      <c r="H71" s="19">
        <v>105</v>
      </c>
      <c r="I71" s="10">
        <v>60</v>
      </c>
      <c r="J71" s="18"/>
      <c r="K71" s="10"/>
      <c r="L71" s="19">
        <v>393.32</v>
      </c>
      <c r="M71" s="22">
        <f t="shared" si="0"/>
        <v>393.32</v>
      </c>
      <c r="N71" s="21">
        <f t="shared" si="1"/>
        <v>157.32799999999997</v>
      </c>
      <c r="O71" s="21">
        <f t="shared" si="2"/>
        <v>157.32799999999997</v>
      </c>
      <c r="P71" s="10"/>
    </row>
    <row r="72" spans="2:16" x14ac:dyDescent="0.25">
      <c r="B72" s="8">
        <v>64</v>
      </c>
      <c r="C72" s="11" t="s">
        <v>14</v>
      </c>
      <c r="D72" s="11" t="s">
        <v>129</v>
      </c>
      <c r="E72" s="24" t="s">
        <v>82</v>
      </c>
      <c r="F72" s="13" t="s">
        <v>18</v>
      </c>
      <c r="G72" s="17">
        <v>50</v>
      </c>
      <c r="H72" s="19">
        <v>84.6</v>
      </c>
      <c r="I72" s="10">
        <v>40</v>
      </c>
      <c r="J72" s="18"/>
      <c r="K72" s="10"/>
      <c r="L72" s="19">
        <v>169.2</v>
      </c>
      <c r="M72" s="22">
        <f t="shared" si="0"/>
        <v>8460</v>
      </c>
      <c r="N72" s="21">
        <f t="shared" si="1"/>
        <v>101.51999999999998</v>
      </c>
      <c r="O72" s="21">
        <f t="shared" si="2"/>
        <v>5075.9999999999991</v>
      </c>
      <c r="P72" s="10"/>
    </row>
    <row r="73" spans="2:16" x14ac:dyDescent="0.25">
      <c r="B73" s="8">
        <v>65</v>
      </c>
      <c r="C73" s="11" t="s">
        <v>14</v>
      </c>
      <c r="D73" s="11" t="s">
        <v>129</v>
      </c>
      <c r="E73" s="24" t="s">
        <v>83</v>
      </c>
      <c r="F73" s="13" t="s">
        <v>18</v>
      </c>
      <c r="G73" s="17">
        <v>16</v>
      </c>
      <c r="H73" s="19">
        <v>4041.25</v>
      </c>
      <c r="I73" s="10">
        <v>50</v>
      </c>
      <c r="J73" s="18"/>
      <c r="K73" s="10"/>
      <c r="L73" s="19">
        <v>9892</v>
      </c>
      <c r="M73" s="22">
        <f t="shared" si="0"/>
        <v>158272</v>
      </c>
      <c r="N73" s="21">
        <f t="shared" si="1"/>
        <v>4946</v>
      </c>
      <c r="O73" s="21">
        <f t="shared" si="2"/>
        <v>79136</v>
      </c>
      <c r="P73" s="10"/>
    </row>
    <row r="74" spans="2:16" x14ac:dyDescent="0.25">
      <c r="B74" s="8">
        <v>66</v>
      </c>
      <c r="C74" s="11" t="s">
        <v>14</v>
      </c>
      <c r="D74" s="11" t="s">
        <v>129</v>
      </c>
      <c r="E74" s="24" t="s">
        <v>84</v>
      </c>
      <c r="F74" s="13" t="s">
        <v>18</v>
      </c>
      <c r="G74" s="17">
        <v>35</v>
      </c>
      <c r="H74" s="19">
        <v>97.5</v>
      </c>
      <c r="I74" s="10">
        <v>50</v>
      </c>
      <c r="J74" s="18"/>
      <c r="K74" s="10"/>
      <c r="L74" s="20">
        <v>258.57</v>
      </c>
      <c r="M74" s="22">
        <f t="shared" ref="M74:M118" si="3">L74*G74</f>
        <v>9049.9499999999989</v>
      </c>
      <c r="N74" s="21">
        <f t="shared" ref="N74:N118" si="4">L74-L74*I74/100</f>
        <v>129.285</v>
      </c>
      <c r="O74" s="21">
        <f t="shared" ref="O74:O118" si="5">N74*G74</f>
        <v>4524.9749999999995</v>
      </c>
      <c r="P74" s="10"/>
    </row>
    <row r="75" spans="2:16" x14ac:dyDescent="0.25">
      <c r="B75" s="8">
        <v>67</v>
      </c>
      <c r="C75" s="11" t="s">
        <v>14</v>
      </c>
      <c r="D75" s="11" t="s">
        <v>129</v>
      </c>
      <c r="E75" s="24" t="s">
        <v>85</v>
      </c>
      <c r="F75" s="13" t="s">
        <v>17</v>
      </c>
      <c r="G75" s="17">
        <v>3</v>
      </c>
      <c r="H75" s="19">
        <v>1968</v>
      </c>
      <c r="I75" s="10">
        <v>20</v>
      </c>
      <c r="J75" s="18"/>
      <c r="K75" s="10"/>
      <c r="L75" s="19">
        <v>14080</v>
      </c>
      <c r="M75" s="22">
        <f t="shared" si="3"/>
        <v>42240</v>
      </c>
      <c r="N75" s="21">
        <f t="shared" si="4"/>
        <v>11264</v>
      </c>
      <c r="O75" s="21">
        <f t="shared" si="5"/>
        <v>33792</v>
      </c>
      <c r="P75" s="10"/>
    </row>
    <row r="76" spans="2:16" x14ac:dyDescent="0.25">
      <c r="B76" s="8">
        <v>68</v>
      </c>
      <c r="C76" s="11" t="s">
        <v>14</v>
      </c>
      <c r="D76" s="11" t="s">
        <v>129</v>
      </c>
      <c r="E76" s="24" t="s">
        <v>86</v>
      </c>
      <c r="F76" s="13" t="s">
        <v>17</v>
      </c>
      <c r="G76" s="17">
        <v>9</v>
      </c>
      <c r="H76" s="19">
        <v>23.1</v>
      </c>
      <c r="I76" s="10">
        <v>30</v>
      </c>
      <c r="J76" s="18"/>
      <c r="K76" s="10"/>
      <c r="L76" s="19">
        <v>42.4</v>
      </c>
      <c r="M76" s="22">
        <f t="shared" si="3"/>
        <v>381.59999999999997</v>
      </c>
      <c r="N76" s="21">
        <f t="shared" si="4"/>
        <v>29.68</v>
      </c>
      <c r="O76" s="21">
        <f t="shared" si="5"/>
        <v>267.12</v>
      </c>
      <c r="P76" s="10"/>
    </row>
    <row r="77" spans="2:16" x14ac:dyDescent="0.25">
      <c r="B77" s="8">
        <v>69</v>
      </c>
      <c r="C77" s="11" t="s">
        <v>14</v>
      </c>
      <c r="D77" s="11" t="s">
        <v>129</v>
      </c>
      <c r="E77" s="24" t="s">
        <v>87</v>
      </c>
      <c r="F77" s="13" t="s">
        <v>17</v>
      </c>
      <c r="G77" s="17">
        <v>9</v>
      </c>
      <c r="H77" s="19">
        <v>1479</v>
      </c>
      <c r="I77" s="10">
        <v>50</v>
      </c>
      <c r="J77" s="18"/>
      <c r="K77" s="10"/>
      <c r="L77" s="19">
        <v>3903.2</v>
      </c>
      <c r="M77" s="22">
        <f t="shared" si="3"/>
        <v>35128.799999999996</v>
      </c>
      <c r="N77" s="21">
        <f t="shared" si="4"/>
        <v>1951.6</v>
      </c>
      <c r="O77" s="21">
        <f t="shared" si="5"/>
        <v>17564.399999999998</v>
      </c>
      <c r="P77" s="10"/>
    </row>
    <row r="78" spans="2:16" x14ac:dyDescent="0.25">
      <c r="B78" s="8">
        <v>70</v>
      </c>
      <c r="C78" s="11" t="s">
        <v>14</v>
      </c>
      <c r="D78" s="11" t="s">
        <v>129</v>
      </c>
      <c r="E78" s="24" t="s">
        <v>88</v>
      </c>
      <c r="F78" s="13" t="s">
        <v>17</v>
      </c>
      <c r="G78" s="17">
        <v>1</v>
      </c>
      <c r="H78" s="19">
        <v>487.5</v>
      </c>
      <c r="I78" s="10">
        <v>70</v>
      </c>
      <c r="J78" s="18"/>
      <c r="K78" s="10"/>
      <c r="L78" s="19">
        <v>2599.9899999999998</v>
      </c>
      <c r="M78" s="22">
        <f t="shared" si="3"/>
        <v>2599.9899999999998</v>
      </c>
      <c r="N78" s="21">
        <f t="shared" si="4"/>
        <v>779.99699999999984</v>
      </c>
      <c r="O78" s="21">
        <f t="shared" si="5"/>
        <v>779.99699999999984</v>
      </c>
      <c r="P78" s="10"/>
    </row>
    <row r="79" spans="2:16" x14ac:dyDescent="0.25">
      <c r="B79" s="8">
        <v>71</v>
      </c>
      <c r="C79" s="11" t="s">
        <v>14</v>
      </c>
      <c r="D79" s="11" t="s">
        <v>129</v>
      </c>
      <c r="E79" s="24" t="s">
        <v>89</v>
      </c>
      <c r="F79" s="13" t="s">
        <v>17</v>
      </c>
      <c r="G79" s="17">
        <v>2</v>
      </c>
      <c r="H79" s="19">
        <v>1256</v>
      </c>
      <c r="I79" s="10">
        <v>70</v>
      </c>
      <c r="J79" s="18"/>
      <c r="K79" s="10"/>
      <c r="L79" s="19">
        <v>5394.66</v>
      </c>
      <c r="M79" s="22">
        <f t="shared" si="3"/>
        <v>10789.32</v>
      </c>
      <c r="N79" s="21">
        <f t="shared" si="4"/>
        <v>1618.3979999999997</v>
      </c>
      <c r="O79" s="21">
        <f t="shared" si="5"/>
        <v>3236.7959999999994</v>
      </c>
      <c r="P79" s="10"/>
    </row>
    <row r="80" spans="2:16" x14ac:dyDescent="0.25">
      <c r="B80" s="8">
        <v>72</v>
      </c>
      <c r="C80" s="11" t="s">
        <v>14</v>
      </c>
      <c r="D80" s="11" t="s">
        <v>129</v>
      </c>
      <c r="E80" s="24" t="s">
        <v>90</v>
      </c>
      <c r="F80" s="13" t="s">
        <v>17</v>
      </c>
      <c r="G80" s="17">
        <v>3</v>
      </c>
      <c r="H80" s="19">
        <v>32.9</v>
      </c>
      <c r="I80" s="10">
        <v>30</v>
      </c>
      <c r="J80" s="18"/>
      <c r="K80" s="10"/>
      <c r="L80" s="19">
        <v>65.599999999999994</v>
      </c>
      <c r="M80" s="22">
        <f t="shared" si="3"/>
        <v>196.79999999999998</v>
      </c>
      <c r="N80" s="21">
        <f t="shared" si="4"/>
        <v>45.92</v>
      </c>
      <c r="O80" s="21">
        <f t="shared" si="5"/>
        <v>137.76</v>
      </c>
      <c r="P80" s="10"/>
    </row>
    <row r="81" spans="2:16" x14ac:dyDescent="0.25">
      <c r="B81" s="8">
        <v>73</v>
      </c>
      <c r="C81" s="11" t="s">
        <v>14</v>
      </c>
      <c r="D81" s="11" t="s">
        <v>129</v>
      </c>
      <c r="E81" s="24" t="s">
        <v>91</v>
      </c>
      <c r="F81" s="13" t="s">
        <v>17</v>
      </c>
      <c r="G81" s="17">
        <v>10</v>
      </c>
      <c r="H81" s="19">
        <v>228.5</v>
      </c>
      <c r="I81" s="10">
        <v>50</v>
      </c>
      <c r="J81" s="18"/>
      <c r="K81" s="10"/>
      <c r="L81" s="19">
        <v>576.9</v>
      </c>
      <c r="M81" s="22">
        <f t="shared" si="3"/>
        <v>5769</v>
      </c>
      <c r="N81" s="21">
        <f t="shared" si="4"/>
        <v>288.45</v>
      </c>
      <c r="O81" s="21">
        <f t="shared" si="5"/>
        <v>2884.5</v>
      </c>
      <c r="P81" s="10"/>
    </row>
    <row r="82" spans="2:16" x14ac:dyDescent="0.25">
      <c r="B82" s="8">
        <v>74</v>
      </c>
      <c r="C82" s="11" t="s">
        <v>14</v>
      </c>
      <c r="D82" s="11" t="s">
        <v>129</v>
      </c>
      <c r="E82" s="24" t="s">
        <v>92</v>
      </c>
      <c r="F82" s="13" t="s">
        <v>17</v>
      </c>
      <c r="G82" s="17">
        <v>200</v>
      </c>
      <c r="H82" s="19">
        <v>14.25</v>
      </c>
      <c r="I82" s="10">
        <v>50</v>
      </c>
      <c r="J82" s="18"/>
      <c r="K82" s="10"/>
      <c r="L82" s="19">
        <v>134.76</v>
      </c>
      <c r="M82" s="22">
        <f t="shared" si="3"/>
        <v>26952</v>
      </c>
      <c r="N82" s="21">
        <f t="shared" si="4"/>
        <v>67.38</v>
      </c>
      <c r="O82" s="21">
        <f t="shared" si="5"/>
        <v>13476</v>
      </c>
      <c r="P82" s="10"/>
    </row>
    <row r="83" spans="2:16" x14ac:dyDescent="0.25">
      <c r="B83" s="8">
        <v>75</v>
      </c>
      <c r="C83" s="11" t="s">
        <v>135</v>
      </c>
      <c r="D83" s="11" t="s">
        <v>130</v>
      </c>
      <c r="E83" s="24" t="s">
        <v>93</v>
      </c>
      <c r="F83" s="13" t="s">
        <v>17</v>
      </c>
      <c r="G83" s="17">
        <v>1</v>
      </c>
      <c r="H83" s="19">
        <v>495.6</v>
      </c>
      <c r="I83" s="10">
        <v>30</v>
      </c>
      <c r="J83" s="18"/>
      <c r="K83" s="10"/>
      <c r="L83" s="20">
        <v>1045.2</v>
      </c>
      <c r="M83" s="22">
        <f t="shared" si="3"/>
        <v>1045.2</v>
      </c>
      <c r="N83" s="21">
        <f t="shared" si="4"/>
        <v>731.6400000000001</v>
      </c>
      <c r="O83" s="21">
        <f t="shared" si="5"/>
        <v>731.6400000000001</v>
      </c>
      <c r="P83" s="10"/>
    </row>
    <row r="84" spans="2:16" x14ac:dyDescent="0.25">
      <c r="B84" s="8">
        <v>76</v>
      </c>
      <c r="C84" s="11" t="s">
        <v>135</v>
      </c>
      <c r="D84" s="11" t="s">
        <v>130</v>
      </c>
      <c r="E84" s="24" t="s">
        <v>94</v>
      </c>
      <c r="F84" s="13" t="s">
        <v>17</v>
      </c>
      <c r="G84" s="17">
        <v>24</v>
      </c>
      <c r="H84" s="19">
        <v>5541.66</v>
      </c>
      <c r="I84" s="10">
        <v>30</v>
      </c>
      <c r="J84" s="18"/>
      <c r="K84" s="10"/>
      <c r="L84" s="20">
        <v>12274.66</v>
      </c>
      <c r="M84" s="22">
        <f t="shared" si="3"/>
        <v>294591.83999999997</v>
      </c>
      <c r="N84" s="21">
        <f t="shared" si="4"/>
        <v>8592.2620000000006</v>
      </c>
      <c r="O84" s="21">
        <f t="shared" si="5"/>
        <v>206214.288</v>
      </c>
      <c r="P84" s="10"/>
    </row>
    <row r="85" spans="2:16" x14ac:dyDescent="0.25">
      <c r="B85" s="8">
        <v>77</v>
      </c>
      <c r="C85" s="11" t="s">
        <v>14</v>
      </c>
      <c r="D85" s="11" t="s">
        <v>131</v>
      </c>
      <c r="E85" s="24" t="s">
        <v>95</v>
      </c>
      <c r="F85" s="13" t="s">
        <v>17</v>
      </c>
      <c r="G85" s="17">
        <v>5</v>
      </c>
      <c r="H85" s="25">
        <v>520.84</v>
      </c>
      <c r="I85" s="10">
        <v>50</v>
      </c>
      <c r="J85" s="18"/>
      <c r="K85" s="10"/>
      <c r="L85" s="20">
        <v>1816.66</v>
      </c>
      <c r="M85" s="22">
        <f t="shared" si="3"/>
        <v>9083.3000000000011</v>
      </c>
      <c r="N85" s="21">
        <f t="shared" si="4"/>
        <v>908.33</v>
      </c>
      <c r="O85" s="21">
        <f t="shared" si="5"/>
        <v>4541.6500000000005</v>
      </c>
      <c r="P85" s="10"/>
    </row>
    <row r="86" spans="2:16" x14ac:dyDescent="0.25">
      <c r="B86" s="8">
        <v>78</v>
      </c>
      <c r="C86" s="11" t="s">
        <v>14</v>
      </c>
      <c r="D86" s="11" t="s">
        <v>132</v>
      </c>
      <c r="E86" s="27" t="s">
        <v>96</v>
      </c>
      <c r="F86" s="13" t="s">
        <v>18</v>
      </c>
      <c r="G86" s="17">
        <v>330</v>
      </c>
      <c r="H86" s="25">
        <v>7.92</v>
      </c>
      <c r="I86" s="10">
        <v>50</v>
      </c>
      <c r="J86" s="18"/>
      <c r="K86" s="10"/>
      <c r="L86" s="19">
        <v>20.69</v>
      </c>
      <c r="M86" s="22">
        <f t="shared" si="3"/>
        <v>6827.7000000000007</v>
      </c>
      <c r="N86" s="21">
        <f t="shared" si="4"/>
        <v>10.345000000000001</v>
      </c>
      <c r="O86" s="21">
        <f t="shared" si="5"/>
        <v>3413.8500000000004</v>
      </c>
      <c r="P86" s="10"/>
    </row>
    <row r="87" spans="2:16" x14ac:dyDescent="0.25">
      <c r="B87" s="8">
        <v>79</v>
      </c>
      <c r="C87" s="11" t="s">
        <v>14</v>
      </c>
      <c r="D87" s="11" t="s">
        <v>132</v>
      </c>
      <c r="E87" s="27" t="s">
        <v>97</v>
      </c>
      <c r="F87" s="13" t="s">
        <v>18</v>
      </c>
      <c r="G87" s="17">
        <v>100</v>
      </c>
      <c r="H87" s="25">
        <v>46.07</v>
      </c>
      <c r="I87" s="10">
        <v>50</v>
      </c>
      <c r="J87" s="18"/>
      <c r="K87" s="10"/>
      <c r="L87" s="19">
        <v>123.44</v>
      </c>
      <c r="M87" s="22">
        <f t="shared" si="3"/>
        <v>12344</v>
      </c>
      <c r="N87" s="21">
        <f t="shared" si="4"/>
        <v>61.72</v>
      </c>
      <c r="O87" s="21">
        <f t="shared" si="5"/>
        <v>6172</v>
      </c>
      <c r="P87" s="10"/>
    </row>
    <row r="88" spans="2:16" x14ac:dyDescent="0.25">
      <c r="B88" s="8">
        <v>80</v>
      </c>
      <c r="C88" s="11" t="s">
        <v>14</v>
      </c>
      <c r="D88" s="11" t="s">
        <v>132</v>
      </c>
      <c r="E88" s="27" t="s">
        <v>98</v>
      </c>
      <c r="F88" s="13" t="s">
        <v>18</v>
      </c>
      <c r="G88" s="17">
        <v>50</v>
      </c>
      <c r="H88" s="25">
        <v>60.59</v>
      </c>
      <c r="I88" s="10">
        <v>50</v>
      </c>
      <c r="J88" s="18"/>
      <c r="K88" s="10"/>
      <c r="L88" s="19">
        <v>159.29</v>
      </c>
      <c r="M88" s="22">
        <f t="shared" si="3"/>
        <v>7964.5</v>
      </c>
      <c r="N88" s="21">
        <f t="shared" si="4"/>
        <v>79.644999999999996</v>
      </c>
      <c r="O88" s="21">
        <f t="shared" si="5"/>
        <v>3982.25</v>
      </c>
      <c r="P88" s="10"/>
    </row>
    <row r="89" spans="2:16" x14ac:dyDescent="0.25">
      <c r="B89" s="8">
        <v>81</v>
      </c>
      <c r="C89" s="28" t="s">
        <v>14</v>
      </c>
      <c r="D89" s="28" t="s">
        <v>132</v>
      </c>
      <c r="E89" s="24" t="s">
        <v>99</v>
      </c>
      <c r="F89" s="13" t="s">
        <v>18</v>
      </c>
      <c r="G89" s="17">
        <v>160</v>
      </c>
      <c r="H89" s="20">
        <v>15.01</v>
      </c>
      <c r="I89" s="31">
        <v>20</v>
      </c>
      <c r="J89" s="33"/>
      <c r="K89" s="31"/>
      <c r="L89" s="19">
        <v>25</v>
      </c>
      <c r="M89" s="39">
        <f t="shared" si="3"/>
        <v>4000</v>
      </c>
      <c r="N89" s="40">
        <f t="shared" si="4"/>
        <v>20</v>
      </c>
      <c r="O89" s="40">
        <f t="shared" si="5"/>
        <v>3200</v>
      </c>
      <c r="P89" s="31"/>
    </row>
    <row r="90" spans="2:16" x14ac:dyDescent="0.25">
      <c r="B90" s="8">
        <v>82</v>
      </c>
      <c r="C90" s="11" t="s">
        <v>14</v>
      </c>
      <c r="D90" s="11" t="s">
        <v>132</v>
      </c>
      <c r="E90" s="27" t="s">
        <v>100</v>
      </c>
      <c r="F90" s="13" t="s">
        <v>17</v>
      </c>
      <c r="G90" s="17">
        <v>40</v>
      </c>
      <c r="H90" s="25">
        <v>3193.87</v>
      </c>
      <c r="I90" s="10">
        <v>50</v>
      </c>
      <c r="J90" s="18"/>
      <c r="K90" s="10"/>
      <c r="L90" s="19">
        <v>12245.88</v>
      </c>
      <c r="M90" s="22">
        <f t="shared" si="3"/>
        <v>489835.19999999995</v>
      </c>
      <c r="N90" s="21">
        <f t="shared" si="4"/>
        <v>6122.94</v>
      </c>
      <c r="O90" s="21">
        <f t="shared" si="5"/>
        <v>244917.59999999998</v>
      </c>
      <c r="P90" s="10"/>
    </row>
    <row r="91" spans="2:16" x14ac:dyDescent="0.25">
      <c r="B91" s="8">
        <v>83</v>
      </c>
      <c r="C91" s="11" t="s">
        <v>14</v>
      </c>
      <c r="D91" s="11" t="s">
        <v>133</v>
      </c>
      <c r="E91" s="24" t="s">
        <v>101</v>
      </c>
      <c r="F91" s="13" t="s">
        <v>17</v>
      </c>
      <c r="G91" s="17">
        <v>6</v>
      </c>
      <c r="H91" s="25">
        <v>1431.6</v>
      </c>
      <c r="I91" s="10">
        <v>40</v>
      </c>
      <c r="J91" s="18"/>
      <c r="K91" s="10"/>
      <c r="L91" s="19">
        <v>3133</v>
      </c>
      <c r="M91" s="22">
        <f t="shared" si="3"/>
        <v>18798</v>
      </c>
      <c r="N91" s="21">
        <f t="shared" si="4"/>
        <v>1879.8</v>
      </c>
      <c r="O91" s="21">
        <f t="shared" si="5"/>
        <v>11278.8</v>
      </c>
      <c r="P91" s="10"/>
    </row>
    <row r="92" spans="2:16" x14ac:dyDescent="0.25">
      <c r="B92" s="8">
        <v>84</v>
      </c>
      <c r="C92" s="11" t="s">
        <v>14</v>
      </c>
      <c r="D92" s="11" t="s">
        <v>133</v>
      </c>
      <c r="E92" s="24" t="s">
        <v>37</v>
      </c>
      <c r="F92" s="13" t="s">
        <v>17</v>
      </c>
      <c r="G92" s="17">
        <v>1</v>
      </c>
      <c r="H92" s="25">
        <v>188.41</v>
      </c>
      <c r="I92" s="10">
        <v>50</v>
      </c>
      <c r="J92" s="18"/>
      <c r="K92" s="10"/>
      <c r="L92" s="20">
        <v>638.4</v>
      </c>
      <c r="M92" s="22">
        <f t="shared" si="3"/>
        <v>638.4</v>
      </c>
      <c r="N92" s="21">
        <f t="shared" si="4"/>
        <v>319.2</v>
      </c>
      <c r="O92" s="21">
        <f t="shared" si="5"/>
        <v>319.2</v>
      </c>
      <c r="P92" s="10"/>
    </row>
    <row r="93" spans="2:16" ht="29.25" x14ac:dyDescent="0.25">
      <c r="B93" s="8">
        <v>85</v>
      </c>
      <c r="C93" s="11" t="s">
        <v>14</v>
      </c>
      <c r="D93" s="11" t="s">
        <v>133</v>
      </c>
      <c r="E93" s="24" t="s">
        <v>102</v>
      </c>
      <c r="F93" s="13" t="s">
        <v>17</v>
      </c>
      <c r="G93" s="17">
        <v>2</v>
      </c>
      <c r="H93" s="25">
        <v>158.88</v>
      </c>
      <c r="I93" s="10">
        <v>20</v>
      </c>
      <c r="J93" s="18"/>
      <c r="K93" s="10"/>
      <c r="L93" s="20">
        <v>263.04000000000002</v>
      </c>
      <c r="M93" s="22">
        <f t="shared" si="3"/>
        <v>526.08000000000004</v>
      </c>
      <c r="N93" s="21">
        <f t="shared" si="4"/>
        <v>210.43200000000002</v>
      </c>
      <c r="O93" s="21">
        <f t="shared" si="5"/>
        <v>420.86400000000003</v>
      </c>
      <c r="P93" s="10"/>
    </row>
    <row r="94" spans="2:16" x14ac:dyDescent="0.25">
      <c r="B94" s="8">
        <v>86</v>
      </c>
      <c r="C94" s="11" t="s">
        <v>14</v>
      </c>
      <c r="D94" s="11" t="s">
        <v>133</v>
      </c>
      <c r="E94" s="24" t="s">
        <v>103</v>
      </c>
      <c r="F94" s="13" t="s">
        <v>17</v>
      </c>
      <c r="G94" s="17">
        <v>3</v>
      </c>
      <c r="H94" s="25">
        <v>32.72</v>
      </c>
      <c r="I94" s="10">
        <v>30</v>
      </c>
      <c r="J94" s="18"/>
      <c r="K94" s="10"/>
      <c r="L94" s="19">
        <v>66.900000000000006</v>
      </c>
      <c r="M94" s="22">
        <f t="shared" si="3"/>
        <v>200.70000000000002</v>
      </c>
      <c r="N94" s="21">
        <f t="shared" si="4"/>
        <v>46.83</v>
      </c>
      <c r="O94" s="21">
        <f t="shared" si="5"/>
        <v>140.49</v>
      </c>
      <c r="P94" s="10"/>
    </row>
    <row r="95" spans="2:16" x14ac:dyDescent="0.25">
      <c r="B95" s="8">
        <v>87</v>
      </c>
      <c r="C95" s="11" t="s">
        <v>14</v>
      </c>
      <c r="D95" s="11" t="s">
        <v>133</v>
      </c>
      <c r="E95" s="24" t="s">
        <v>104</v>
      </c>
      <c r="F95" s="13" t="s">
        <v>17</v>
      </c>
      <c r="G95" s="17">
        <v>3</v>
      </c>
      <c r="H95" s="25">
        <v>6886.67</v>
      </c>
      <c r="I95" s="10">
        <v>50</v>
      </c>
      <c r="J95" s="18"/>
      <c r="K95" s="10"/>
      <c r="L95" s="20">
        <v>20398.490000000002</v>
      </c>
      <c r="M95" s="22">
        <f t="shared" si="3"/>
        <v>61195.47</v>
      </c>
      <c r="N95" s="21">
        <f t="shared" si="4"/>
        <v>10199.245000000001</v>
      </c>
      <c r="O95" s="21">
        <f t="shared" si="5"/>
        <v>30597.735000000001</v>
      </c>
      <c r="P95" s="10"/>
    </row>
    <row r="96" spans="2:16" x14ac:dyDescent="0.25">
      <c r="B96" s="8">
        <v>88</v>
      </c>
      <c r="C96" s="11" t="s">
        <v>14</v>
      </c>
      <c r="D96" s="11" t="s">
        <v>133</v>
      </c>
      <c r="E96" s="24" t="s">
        <v>105</v>
      </c>
      <c r="F96" s="13" t="s">
        <v>17</v>
      </c>
      <c r="G96" s="17">
        <v>1</v>
      </c>
      <c r="H96" s="25">
        <v>100.8</v>
      </c>
      <c r="I96" s="10">
        <v>30</v>
      </c>
      <c r="J96" s="18"/>
      <c r="K96" s="10"/>
      <c r="L96" s="19">
        <v>176.4</v>
      </c>
      <c r="M96" s="22">
        <f t="shared" si="3"/>
        <v>176.4</v>
      </c>
      <c r="N96" s="21">
        <f t="shared" si="4"/>
        <v>123.48</v>
      </c>
      <c r="O96" s="21">
        <f t="shared" si="5"/>
        <v>123.48</v>
      </c>
      <c r="P96" s="10"/>
    </row>
    <row r="97" spans="2:16" x14ac:dyDescent="0.25">
      <c r="B97" s="8">
        <v>89</v>
      </c>
      <c r="C97" s="11" t="s">
        <v>14</v>
      </c>
      <c r="D97" s="11" t="s">
        <v>133</v>
      </c>
      <c r="E97" s="24" t="s">
        <v>106</v>
      </c>
      <c r="F97" s="13" t="s">
        <v>17</v>
      </c>
      <c r="G97" s="17">
        <v>1</v>
      </c>
      <c r="H97" s="25">
        <v>149.91</v>
      </c>
      <c r="I97" s="10">
        <v>30</v>
      </c>
      <c r="J97" s="18"/>
      <c r="K97" s="10"/>
      <c r="L97" s="19">
        <v>275.99</v>
      </c>
      <c r="M97" s="22">
        <f t="shared" si="3"/>
        <v>275.99</v>
      </c>
      <c r="N97" s="21">
        <f t="shared" si="4"/>
        <v>193.19299999999998</v>
      </c>
      <c r="O97" s="21">
        <f t="shared" si="5"/>
        <v>193.19299999999998</v>
      </c>
      <c r="P97" s="10"/>
    </row>
    <row r="98" spans="2:16" x14ac:dyDescent="0.25">
      <c r="B98" s="8">
        <v>90</v>
      </c>
      <c r="C98" s="11" t="s">
        <v>14</v>
      </c>
      <c r="D98" s="11" t="s">
        <v>133</v>
      </c>
      <c r="E98" s="24" t="s">
        <v>107</v>
      </c>
      <c r="F98" s="13" t="s">
        <v>17</v>
      </c>
      <c r="G98" s="17">
        <v>1</v>
      </c>
      <c r="H98" s="25">
        <v>20.420000000000002</v>
      </c>
      <c r="I98" s="10">
        <v>50</v>
      </c>
      <c r="J98" s="18"/>
      <c r="K98" s="10"/>
      <c r="L98" s="19">
        <v>71</v>
      </c>
      <c r="M98" s="22">
        <f t="shared" si="3"/>
        <v>71</v>
      </c>
      <c r="N98" s="21">
        <f t="shared" si="4"/>
        <v>35.5</v>
      </c>
      <c r="O98" s="21">
        <f t="shared" si="5"/>
        <v>35.5</v>
      </c>
      <c r="P98" s="10"/>
    </row>
    <row r="99" spans="2:16" x14ac:dyDescent="0.25">
      <c r="B99" s="8">
        <v>91</v>
      </c>
      <c r="C99" s="11" t="s">
        <v>14</v>
      </c>
      <c r="D99" s="11" t="s">
        <v>133</v>
      </c>
      <c r="E99" s="24" t="s">
        <v>108</v>
      </c>
      <c r="F99" s="13" t="s">
        <v>17</v>
      </c>
      <c r="G99" s="17">
        <v>100</v>
      </c>
      <c r="H99" s="25">
        <v>177.48</v>
      </c>
      <c r="I99" s="10">
        <v>20</v>
      </c>
      <c r="J99" s="18"/>
      <c r="K99" s="10"/>
      <c r="L99" s="19">
        <v>288.74</v>
      </c>
      <c r="M99" s="22">
        <f t="shared" si="3"/>
        <v>28874</v>
      </c>
      <c r="N99" s="21">
        <f t="shared" si="4"/>
        <v>230.99200000000002</v>
      </c>
      <c r="O99" s="21">
        <f t="shared" si="5"/>
        <v>23099.200000000001</v>
      </c>
      <c r="P99" s="10"/>
    </row>
    <row r="100" spans="2:16" x14ac:dyDescent="0.25">
      <c r="B100" s="8">
        <v>92</v>
      </c>
      <c r="C100" s="11" t="s">
        <v>14</v>
      </c>
      <c r="D100" s="11" t="s">
        <v>133</v>
      </c>
      <c r="E100" s="24" t="s">
        <v>109</v>
      </c>
      <c r="F100" s="13" t="s">
        <v>17</v>
      </c>
      <c r="G100" s="17">
        <v>1</v>
      </c>
      <c r="H100" s="25">
        <v>238.29</v>
      </c>
      <c r="I100" s="10">
        <v>30</v>
      </c>
      <c r="J100" s="18"/>
      <c r="K100" s="10"/>
      <c r="L100" s="19">
        <v>771.74</v>
      </c>
      <c r="M100" s="22">
        <f t="shared" si="3"/>
        <v>771.74</v>
      </c>
      <c r="N100" s="21">
        <f t="shared" si="4"/>
        <v>540.21799999999996</v>
      </c>
      <c r="O100" s="21">
        <f t="shared" si="5"/>
        <v>540.21799999999996</v>
      </c>
      <c r="P100" s="10"/>
    </row>
    <row r="101" spans="2:16" x14ac:dyDescent="0.25">
      <c r="B101" s="8">
        <v>93</v>
      </c>
      <c r="C101" s="11" t="s">
        <v>14</v>
      </c>
      <c r="D101" s="11" t="s">
        <v>133</v>
      </c>
      <c r="E101" s="24" t="s">
        <v>110</v>
      </c>
      <c r="F101" s="13" t="s">
        <v>17</v>
      </c>
      <c r="G101" s="17">
        <v>4</v>
      </c>
      <c r="H101" s="25">
        <v>170.21</v>
      </c>
      <c r="I101" s="10">
        <v>50</v>
      </c>
      <c r="J101" s="18"/>
      <c r="K101" s="10"/>
      <c r="L101" s="19">
        <v>771.74</v>
      </c>
      <c r="M101" s="22">
        <f t="shared" si="3"/>
        <v>3086.96</v>
      </c>
      <c r="N101" s="21">
        <f t="shared" si="4"/>
        <v>385.87</v>
      </c>
      <c r="O101" s="21">
        <f t="shared" si="5"/>
        <v>1543.48</v>
      </c>
      <c r="P101" s="10"/>
    </row>
    <row r="102" spans="2:16" x14ac:dyDescent="0.25">
      <c r="B102" s="8">
        <v>94</v>
      </c>
      <c r="C102" s="11" t="s">
        <v>14</v>
      </c>
      <c r="D102" s="11" t="s">
        <v>133</v>
      </c>
      <c r="E102" s="24" t="s">
        <v>111</v>
      </c>
      <c r="F102" s="13" t="s">
        <v>17</v>
      </c>
      <c r="G102" s="17">
        <v>1</v>
      </c>
      <c r="H102" s="25">
        <v>1526</v>
      </c>
      <c r="I102" s="10">
        <v>30</v>
      </c>
      <c r="J102" s="18"/>
      <c r="K102" s="10"/>
      <c r="L102" s="19">
        <v>3275.13</v>
      </c>
      <c r="M102" s="22">
        <f t="shared" si="3"/>
        <v>3275.13</v>
      </c>
      <c r="N102" s="21">
        <f t="shared" si="4"/>
        <v>2292.5909999999999</v>
      </c>
      <c r="O102" s="21">
        <f t="shared" si="5"/>
        <v>2292.5909999999999</v>
      </c>
      <c r="P102" s="10"/>
    </row>
    <row r="103" spans="2:16" x14ac:dyDescent="0.25">
      <c r="B103" s="8">
        <v>95</v>
      </c>
      <c r="C103" s="11" t="s">
        <v>14</v>
      </c>
      <c r="D103" s="11" t="s">
        <v>133</v>
      </c>
      <c r="E103" s="24" t="s">
        <v>112</v>
      </c>
      <c r="F103" s="13" t="s">
        <v>17</v>
      </c>
      <c r="G103" s="17">
        <v>7</v>
      </c>
      <c r="H103" s="25">
        <v>483.66</v>
      </c>
      <c r="I103" s="10">
        <v>60</v>
      </c>
      <c r="J103" s="18"/>
      <c r="K103" s="10"/>
      <c r="L103" s="19">
        <v>2120.66</v>
      </c>
      <c r="M103" s="22">
        <f t="shared" si="3"/>
        <v>14844.619999999999</v>
      </c>
      <c r="N103" s="21">
        <f t="shared" si="4"/>
        <v>848.2639999999999</v>
      </c>
      <c r="O103" s="21">
        <f t="shared" si="5"/>
        <v>5937.847999999999</v>
      </c>
      <c r="P103" s="10"/>
    </row>
    <row r="104" spans="2:16" x14ac:dyDescent="0.25">
      <c r="B104" s="8">
        <v>96</v>
      </c>
      <c r="C104" s="28" t="s">
        <v>14</v>
      </c>
      <c r="D104" s="28" t="s">
        <v>133</v>
      </c>
      <c r="E104" s="24" t="s">
        <v>113</v>
      </c>
      <c r="F104" s="13" t="s">
        <v>17</v>
      </c>
      <c r="G104" s="17">
        <v>16</v>
      </c>
      <c r="H104" s="19">
        <v>883.75</v>
      </c>
      <c r="I104" s="31">
        <v>20</v>
      </c>
      <c r="J104" s="33"/>
      <c r="K104" s="31"/>
      <c r="L104" s="19">
        <v>1474.72</v>
      </c>
      <c r="M104" s="39">
        <f t="shared" si="3"/>
        <v>23595.52</v>
      </c>
      <c r="N104" s="40">
        <f t="shared" si="4"/>
        <v>1179.7760000000001</v>
      </c>
      <c r="O104" s="40">
        <f t="shared" si="5"/>
        <v>18876.416000000001</v>
      </c>
      <c r="P104" s="31"/>
    </row>
    <row r="105" spans="2:16" x14ac:dyDescent="0.25">
      <c r="B105" s="8">
        <v>97</v>
      </c>
      <c r="C105" s="11" t="s">
        <v>14</v>
      </c>
      <c r="D105" s="11" t="s">
        <v>133</v>
      </c>
      <c r="E105" s="24" t="s">
        <v>114</v>
      </c>
      <c r="F105" s="13" t="s">
        <v>17</v>
      </c>
      <c r="G105" s="17">
        <v>9</v>
      </c>
      <c r="H105" s="25">
        <v>406</v>
      </c>
      <c r="I105" s="10">
        <v>30</v>
      </c>
      <c r="J105" s="18"/>
      <c r="K105" s="10"/>
      <c r="L105" s="19">
        <v>796.5</v>
      </c>
      <c r="M105" s="22">
        <f t="shared" si="3"/>
        <v>7168.5</v>
      </c>
      <c r="N105" s="21">
        <f t="shared" si="4"/>
        <v>557.54999999999995</v>
      </c>
      <c r="O105" s="21">
        <f t="shared" si="5"/>
        <v>5017.95</v>
      </c>
      <c r="P105" s="10"/>
    </row>
    <row r="106" spans="2:16" x14ac:dyDescent="0.25">
      <c r="B106" s="8">
        <v>98</v>
      </c>
      <c r="C106" s="11" t="s">
        <v>14</v>
      </c>
      <c r="D106" s="11" t="s">
        <v>133</v>
      </c>
      <c r="E106" s="24" t="s">
        <v>115</v>
      </c>
      <c r="F106" s="13" t="s">
        <v>17</v>
      </c>
      <c r="G106" s="17">
        <v>40</v>
      </c>
      <c r="H106" s="25">
        <v>55.3</v>
      </c>
      <c r="I106" s="10">
        <v>30</v>
      </c>
      <c r="J106" s="18"/>
      <c r="K106" s="10"/>
      <c r="L106" s="19">
        <v>102.4</v>
      </c>
      <c r="M106" s="22">
        <f t="shared" si="3"/>
        <v>4096</v>
      </c>
      <c r="N106" s="21">
        <f t="shared" si="4"/>
        <v>71.680000000000007</v>
      </c>
      <c r="O106" s="21">
        <f t="shared" si="5"/>
        <v>2867.2000000000003</v>
      </c>
      <c r="P106" s="10"/>
    </row>
    <row r="107" spans="2:16" x14ac:dyDescent="0.25">
      <c r="B107" s="8">
        <v>99</v>
      </c>
      <c r="C107" s="11" t="s">
        <v>14</v>
      </c>
      <c r="D107" s="11" t="s">
        <v>133</v>
      </c>
      <c r="E107" s="24" t="s">
        <v>116</v>
      </c>
      <c r="F107" s="13" t="s">
        <v>17</v>
      </c>
      <c r="G107" s="17">
        <v>1</v>
      </c>
      <c r="H107" s="25">
        <v>1481.2</v>
      </c>
      <c r="I107" s="10">
        <v>30</v>
      </c>
      <c r="J107" s="18"/>
      <c r="K107" s="10"/>
      <c r="L107" s="19">
        <v>3312.8</v>
      </c>
      <c r="M107" s="22">
        <f t="shared" si="3"/>
        <v>3312.8</v>
      </c>
      <c r="N107" s="21">
        <f t="shared" si="4"/>
        <v>2318.96</v>
      </c>
      <c r="O107" s="21">
        <f t="shared" si="5"/>
        <v>2318.96</v>
      </c>
      <c r="P107" s="10"/>
    </row>
    <row r="108" spans="2:16" x14ac:dyDescent="0.25">
      <c r="B108" s="8">
        <v>100</v>
      </c>
      <c r="C108" s="11" t="s">
        <v>14</v>
      </c>
      <c r="D108" s="11" t="s">
        <v>133</v>
      </c>
      <c r="E108" s="24" t="s">
        <v>117</v>
      </c>
      <c r="F108" s="13" t="s">
        <v>17</v>
      </c>
      <c r="G108" s="17">
        <v>4</v>
      </c>
      <c r="H108" s="25">
        <v>274.16000000000003</v>
      </c>
      <c r="I108" s="10">
        <v>30</v>
      </c>
      <c r="J108" s="18"/>
      <c r="K108" s="10"/>
      <c r="L108" s="19">
        <v>586.13</v>
      </c>
      <c r="M108" s="22">
        <f t="shared" si="3"/>
        <v>2344.52</v>
      </c>
      <c r="N108" s="21">
        <f t="shared" si="4"/>
        <v>410.29099999999994</v>
      </c>
      <c r="O108" s="21">
        <f t="shared" si="5"/>
        <v>1641.1639999999998</v>
      </c>
      <c r="P108" s="10"/>
    </row>
    <row r="109" spans="2:16" x14ac:dyDescent="0.25">
      <c r="B109" s="8">
        <v>101</v>
      </c>
      <c r="C109" s="11" t="s">
        <v>14</v>
      </c>
      <c r="D109" s="11" t="s">
        <v>133</v>
      </c>
      <c r="E109" s="24" t="s">
        <v>118</v>
      </c>
      <c r="F109" s="13" t="s">
        <v>17</v>
      </c>
      <c r="G109" s="17">
        <v>16</v>
      </c>
      <c r="H109" s="25">
        <v>35.79</v>
      </c>
      <c r="I109" s="10">
        <v>30</v>
      </c>
      <c r="J109" s="18"/>
      <c r="K109" s="10"/>
      <c r="L109" s="19">
        <v>70.58</v>
      </c>
      <c r="M109" s="22">
        <f t="shared" si="3"/>
        <v>1129.28</v>
      </c>
      <c r="N109" s="21">
        <f t="shared" si="4"/>
        <v>49.405999999999999</v>
      </c>
      <c r="O109" s="21">
        <f t="shared" si="5"/>
        <v>790.49599999999998</v>
      </c>
      <c r="P109" s="10"/>
    </row>
    <row r="110" spans="2:16" x14ac:dyDescent="0.25">
      <c r="B110" s="8">
        <v>102</v>
      </c>
      <c r="C110" s="11" t="s">
        <v>14</v>
      </c>
      <c r="D110" s="11" t="s">
        <v>133</v>
      </c>
      <c r="E110" s="24" t="s">
        <v>119</v>
      </c>
      <c r="F110" s="13" t="s">
        <v>17</v>
      </c>
      <c r="G110" s="17">
        <v>85</v>
      </c>
      <c r="H110" s="25">
        <v>35.79</v>
      </c>
      <c r="I110" s="10">
        <v>30</v>
      </c>
      <c r="J110" s="18"/>
      <c r="K110" s="10"/>
      <c r="L110" s="19">
        <v>70.58</v>
      </c>
      <c r="M110" s="22">
        <f t="shared" si="3"/>
        <v>5999.3</v>
      </c>
      <c r="N110" s="21">
        <f t="shared" si="4"/>
        <v>49.405999999999999</v>
      </c>
      <c r="O110" s="21">
        <f t="shared" si="5"/>
        <v>4199.51</v>
      </c>
      <c r="P110" s="10"/>
    </row>
    <row r="111" spans="2:16" x14ac:dyDescent="0.25">
      <c r="B111" s="8">
        <v>103</v>
      </c>
      <c r="C111" s="11" t="s">
        <v>14</v>
      </c>
      <c r="D111" s="11" t="s">
        <v>133</v>
      </c>
      <c r="E111" s="24" t="s">
        <v>120</v>
      </c>
      <c r="F111" s="13" t="s">
        <v>17</v>
      </c>
      <c r="G111" s="17">
        <v>250</v>
      </c>
      <c r="H111" s="25">
        <v>28.39</v>
      </c>
      <c r="I111" s="10">
        <v>50</v>
      </c>
      <c r="J111" s="18"/>
      <c r="K111" s="10"/>
      <c r="L111" s="19">
        <v>89.22</v>
      </c>
      <c r="M111" s="22">
        <f t="shared" si="3"/>
        <v>22305</v>
      </c>
      <c r="N111" s="21">
        <f t="shared" si="4"/>
        <v>44.61</v>
      </c>
      <c r="O111" s="21">
        <f t="shared" si="5"/>
        <v>11152.5</v>
      </c>
      <c r="P111" s="10"/>
    </row>
    <row r="112" spans="2:16" x14ac:dyDescent="0.25">
      <c r="B112" s="8">
        <v>104</v>
      </c>
      <c r="C112" s="11" t="s">
        <v>14</v>
      </c>
      <c r="D112" s="11" t="s">
        <v>133</v>
      </c>
      <c r="E112" s="24" t="s">
        <v>121</v>
      </c>
      <c r="F112" s="13" t="s">
        <v>17</v>
      </c>
      <c r="G112" s="17">
        <v>7</v>
      </c>
      <c r="H112" s="25">
        <v>83.33</v>
      </c>
      <c r="I112" s="10">
        <v>50</v>
      </c>
      <c r="J112" s="18"/>
      <c r="K112" s="10"/>
      <c r="L112" s="19">
        <v>341.66</v>
      </c>
      <c r="M112" s="22">
        <f t="shared" si="3"/>
        <v>2391.6200000000003</v>
      </c>
      <c r="N112" s="21">
        <f t="shared" si="4"/>
        <v>170.83</v>
      </c>
      <c r="O112" s="21">
        <f t="shared" si="5"/>
        <v>1195.8100000000002</v>
      </c>
      <c r="P112" s="10"/>
    </row>
    <row r="113" spans="2:16" x14ac:dyDescent="0.25">
      <c r="B113" s="8">
        <v>105</v>
      </c>
      <c r="C113" s="11" t="s">
        <v>14</v>
      </c>
      <c r="D113" s="11" t="s">
        <v>133</v>
      </c>
      <c r="E113" s="24" t="s">
        <v>122</v>
      </c>
      <c r="F113" s="13" t="s">
        <v>17</v>
      </c>
      <c r="G113" s="17">
        <v>2</v>
      </c>
      <c r="H113" s="25">
        <v>3.72</v>
      </c>
      <c r="I113" s="10">
        <v>50</v>
      </c>
      <c r="J113" s="18"/>
      <c r="K113" s="10"/>
      <c r="L113" s="19">
        <v>11.33</v>
      </c>
      <c r="M113" s="22">
        <f t="shared" si="3"/>
        <v>22.66</v>
      </c>
      <c r="N113" s="21">
        <f t="shared" si="4"/>
        <v>5.665</v>
      </c>
      <c r="O113" s="21">
        <f t="shared" si="5"/>
        <v>11.33</v>
      </c>
      <c r="P113" s="10"/>
    </row>
    <row r="114" spans="2:16" x14ac:dyDescent="0.25">
      <c r="B114" s="8">
        <v>106</v>
      </c>
      <c r="C114" s="11" t="s">
        <v>14</v>
      </c>
      <c r="D114" s="11" t="s">
        <v>133</v>
      </c>
      <c r="E114" s="24" t="s">
        <v>15</v>
      </c>
      <c r="F114" s="13" t="s">
        <v>17</v>
      </c>
      <c r="G114" s="17">
        <v>21</v>
      </c>
      <c r="H114" s="26">
        <v>3.72</v>
      </c>
      <c r="I114" s="10">
        <v>30</v>
      </c>
      <c r="J114" s="18"/>
      <c r="K114" s="10"/>
      <c r="L114" s="19">
        <v>11.33</v>
      </c>
      <c r="M114" s="22">
        <f t="shared" si="3"/>
        <v>237.93</v>
      </c>
      <c r="N114" s="21">
        <f t="shared" si="4"/>
        <v>7.9310000000000009</v>
      </c>
      <c r="O114" s="21">
        <f t="shared" si="5"/>
        <v>166.55100000000002</v>
      </c>
      <c r="P114" s="10"/>
    </row>
    <row r="115" spans="2:16" x14ac:dyDescent="0.25">
      <c r="B115" s="8">
        <v>107</v>
      </c>
      <c r="C115" s="11" t="s">
        <v>14</v>
      </c>
      <c r="D115" s="11" t="s">
        <v>133</v>
      </c>
      <c r="E115" s="24" t="s">
        <v>123</v>
      </c>
      <c r="F115" s="13" t="s">
        <v>17</v>
      </c>
      <c r="G115" s="17">
        <v>2</v>
      </c>
      <c r="H115" s="26">
        <v>5.21</v>
      </c>
      <c r="I115" s="10">
        <v>30</v>
      </c>
      <c r="J115" s="18"/>
      <c r="K115" s="10"/>
      <c r="L115" s="19">
        <v>11.33</v>
      </c>
      <c r="M115" s="22">
        <f t="shared" si="3"/>
        <v>22.66</v>
      </c>
      <c r="N115" s="21">
        <f t="shared" si="4"/>
        <v>7.9310000000000009</v>
      </c>
      <c r="O115" s="21">
        <f t="shared" si="5"/>
        <v>15.862000000000002</v>
      </c>
      <c r="P115" s="10"/>
    </row>
    <row r="116" spans="2:16" x14ac:dyDescent="0.25">
      <c r="B116" s="8">
        <v>108</v>
      </c>
      <c r="C116" s="11" t="s">
        <v>14</v>
      </c>
      <c r="D116" s="11" t="s">
        <v>133</v>
      </c>
      <c r="E116" s="24" t="s">
        <v>124</v>
      </c>
      <c r="F116" s="13" t="s">
        <v>17</v>
      </c>
      <c r="G116" s="17">
        <v>1</v>
      </c>
      <c r="H116" s="26">
        <v>173.83</v>
      </c>
      <c r="I116" s="10">
        <v>30</v>
      </c>
      <c r="J116" s="18"/>
      <c r="K116" s="10"/>
      <c r="L116" s="19">
        <v>318.13</v>
      </c>
      <c r="M116" s="22">
        <v>318.13</v>
      </c>
      <c r="N116" s="21">
        <f t="shared" si="4"/>
        <v>222.691</v>
      </c>
      <c r="O116" s="21">
        <f t="shared" si="5"/>
        <v>222.691</v>
      </c>
      <c r="P116" s="10"/>
    </row>
    <row r="117" spans="2:16" x14ac:dyDescent="0.25">
      <c r="B117" s="8">
        <v>109</v>
      </c>
      <c r="C117" s="11" t="s">
        <v>14</v>
      </c>
      <c r="D117" s="11" t="s">
        <v>133</v>
      </c>
      <c r="E117" s="24" t="s">
        <v>125</v>
      </c>
      <c r="F117" s="13" t="s">
        <v>17</v>
      </c>
      <c r="G117" s="17">
        <v>50</v>
      </c>
      <c r="H117" s="26">
        <v>2.2000000000000002</v>
      </c>
      <c r="I117" s="10">
        <v>50</v>
      </c>
      <c r="J117" s="18"/>
      <c r="K117" s="10"/>
      <c r="L117" s="19">
        <v>7.04</v>
      </c>
      <c r="M117" s="22">
        <f t="shared" si="3"/>
        <v>352</v>
      </c>
      <c r="N117" s="21">
        <f t="shared" si="4"/>
        <v>3.52</v>
      </c>
      <c r="O117" s="21">
        <f t="shared" si="5"/>
        <v>176</v>
      </c>
      <c r="P117" s="10"/>
    </row>
    <row r="118" spans="2:16" x14ac:dyDescent="0.25">
      <c r="B118" s="8">
        <v>110</v>
      </c>
      <c r="C118" s="11" t="s">
        <v>14</v>
      </c>
      <c r="D118" s="11" t="s">
        <v>133</v>
      </c>
      <c r="E118" s="24" t="s">
        <v>126</v>
      </c>
      <c r="F118" s="13" t="s">
        <v>17</v>
      </c>
      <c r="G118" s="17">
        <v>2</v>
      </c>
      <c r="H118" s="26">
        <v>744.6</v>
      </c>
      <c r="I118" s="10">
        <v>80</v>
      </c>
      <c r="J118" s="18"/>
      <c r="K118" s="10"/>
      <c r="L118" s="19">
        <v>5814</v>
      </c>
      <c r="M118" s="22">
        <f t="shared" si="3"/>
        <v>11628</v>
      </c>
      <c r="N118" s="21">
        <f t="shared" si="4"/>
        <v>1162.8000000000002</v>
      </c>
      <c r="O118" s="21">
        <f t="shared" si="5"/>
        <v>2325.6000000000004</v>
      </c>
      <c r="P118" s="10"/>
    </row>
    <row r="119" spans="2:16" x14ac:dyDescent="0.25">
      <c r="B119" s="8"/>
      <c r="C119" s="11"/>
      <c r="D119" s="11" t="s">
        <v>137</v>
      </c>
      <c r="E119" s="12" t="s">
        <v>137</v>
      </c>
      <c r="F119" s="13"/>
      <c r="G119" s="17"/>
      <c r="H119" s="20"/>
      <c r="I119" s="10"/>
      <c r="J119" s="18"/>
      <c r="K119" s="10"/>
      <c r="L119" s="37"/>
      <c r="M119" s="37">
        <v>10733171.289999999</v>
      </c>
      <c r="N119" s="10"/>
      <c r="O119" s="38" t="e">
        <f>#REF!*#REF!</f>
        <v>#REF!</v>
      </c>
      <c r="P119" s="31"/>
    </row>
    <row r="120" spans="2:16" x14ac:dyDescent="0.25">
      <c r="O120" s="38" t="e">
        <f>#REF!*#REF!</f>
        <v>#REF!</v>
      </c>
      <c r="P120" s="31"/>
    </row>
    <row r="121" spans="2:16" x14ac:dyDescent="0.25">
      <c r="C121" s="44" t="s">
        <v>138</v>
      </c>
      <c r="D121" s="44"/>
      <c r="O121" s="21" t="e">
        <f>#REF!*#REF!</f>
        <v>#REF!</v>
      </c>
      <c r="P121" s="10"/>
    </row>
    <row r="122" spans="2:16" x14ac:dyDescent="0.25">
      <c r="O122" s="41">
        <v>4388901.43</v>
      </c>
      <c r="P122" s="10"/>
    </row>
  </sheetData>
  <mergeCells count="3">
    <mergeCell ref="B3:P3"/>
    <mergeCell ref="B5:P5"/>
    <mergeCell ref="C121:D121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2024-10-29T05:24:48Z</dcterms:modified>
</cp:coreProperties>
</file>